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I PROCESO CAS TRANSITORIO 2026 (Segunda Convocatoria)\EXPEDIENTE DE APROBACION\"/>
    </mc:Choice>
  </mc:AlternateContent>
  <xr:revisionPtr revIDLastSave="0" documentId="13_ncr:1_{C145E57F-8282-4589-A362-8403AA5DB6E7}" xr6:coauthVersionLast="47" xr6:coauthVersionMax="47" xr10:uidLastSave="{00000000-0000-0000-0000-000000000000}"/>
  <bookViews>
    <workbookView xWindow="-120" yWindow="-120" windowWidth="20730" windowHeight="11160" tabRatio="564" firstSheet="1" activeTab="1" xr2:uid="{9469F662-1586-4BC3-863E-F2490C58D0A6}"/>
  </bookViews>
  <sheets>
    <sheet name="Base" sheetId="2" state="hidden" r:id="rId1"/>
    <sheet name="DJ 01. FICHA POSTULANTE" sheetId="1" r:id="rId2"/>
  </sheets>
  <definedNames>
    <definedName name="_xlnm._FilterDatabase" localSheetId="0" hidden="1">Base!$B$3:$D$3</definedName>
    <definedName name="_xlnm.Print_Area" localSheetId="1">'DJ 01. FICHA POSTULANTE'!$A$1:$L$220</definedName>
    <definedName name="Conv2025">Base!#REF!</definedName>
    <definedName name="PRIVADO">Base!$G$6:$G$8</definedName>
    <definedName name="PUBLICO" localSheetId="0">Base!$H$6:$H$11</definedName>
    <definedName name="PUBLICO">Base!$H$6:$H$10</definedName>
    <definedName name="PÚBLICO">Base!$H$6:$H$12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4" i="1" l="1"/>
  <c r="G220" i="1"/>
  <c r="M102" i="1"/>
  <c r="N102" i="1" s="1"/>
  <c r="I102" i="1" s="1"/>
  <c r="M103" i="1"/>
  <c r="O103" i="1" s="1"/>
  <c r="J103" i="1" s="1"/>
  <c r="M104" i="1"/>
  <c r="N104" i="1" s="1"/>
  <c r="I104" i="1" s="1"/>
  <c r="M105" i="1"/>
  <c r="N105" i="1" s="1"/>
  <c r="I105" i="1" s="1"/>
  <c r="M106" i="1"/>
  <c r="O106" i="1" s="1"/>
  <c r="J106" i="1" s="1"/>
  <c r="M107" i="1"/>
  <c r="O107" i="1" s="1"/>
  <c r="J107" i="1" s="1"/>
  <c r="M108" i="1"/>
  <c r="P108" i="1" s="1"/>
  <c r="K108" i="1" s="1"/>
  <c r="M109" i="1"/>
  <c r="O109" i="1" s="1"/>
  <c r="J109" i="1" s="1"/>
  <c r="M110" i="1"/>
  <c r="N110" i="1" s="1"/>
  <c r="I110" i="1" s="1"/>
  <c r="M111" i="1"/>
  <c r="O111" i="1" s="1"/>
  <c r="J111" i="1" s="1"/>
  <c r="M112" i="1"/>
  <c r="N112" i="1" s="1"/>
  <c r="I112" i="1" s="1"/>
  <c r="M113" i="1"/>
  <c r="O113" i="1" s="1"/>
  <c r="J113" i="1" s="1"/>
  <c r="M114" i="1"/>
  <c r="N114" i="1" s="1"/>
  <c r="I114" i="1" s="1"/>
  <c r="M115" i="1"/>
  <c r="O115" i="1" s="1"/>
  <c r="J115" i="1" s="1"/>
  <c r="M116" i="1"/>
  <c r="N116" i="1" s="1"/>
  <c r="I116" i="1" s="1"/>
  <c r="M117" i="1"/>
  <c r="N117" i="1" s="1"/>
  <c r="I117" i="1" s="1"/>
  <c r="M118" i="1"/>
  <c r="N118" i="1" s="1"/>
  <c r="I118" i="1" s="1"/>
  <c r="M191" i="1"/>
  <c r="O191" i="1" s="1"/>
  <c r="J191" i="1" s="1"/>
  <c r="M190" i="1"/>
  <c r="O190" i="1" s="1"/>
  <c r="J190" i="1" s="1"/>
  <c r="M189" i="1"/>
  <c r="P189" i="1" s="1"/>
  <c r="K189" i="1" s="1"/>
  <c r="M195" i="1"/>
  <c r="M194" i="1"/>
  <c r="O194" i="1" s="1"/>
  <c r="J194" i="1" s="1"/>
  <c r="M193" i="1"/>
  <c r="P193" i="1" s="1"/>
  <c r="K193" i="1" s="1"/>
  <c r="M192" i="1"/>
  <c r="O192" i="1" s="1"/>
  <c r="J192" i="1" s="1"/>
  <c r="M170" i="1"/>
  <c r="P170" i="1" s="1"/>
  <c r="K170" i="1" s="1"/>
  <c r="M169" i="1"/>
  <c r="O169" i="1" s="1"/>
  <c r="J169" i="1" s="1"/>
  <c r="M168" i="1"/>
  <c r="N168" i="1" s="1"/>
  <c r="I168" i="1" s="1"/>
  <c r="M167" i="1"/>
  <c r="P167" i="1" s="1"/>
  <c r="K167" i="1" s="1"/>
  <c r="M166" i="1"/>
  <c r="P166" i="1" s="1"/>
  <c r="K166" i="1" s="1"/>
  <c r="M165" i="1"/>
  <c r="O165" i="1" s="1"/>
  <c r="J165" i="1" s="1"/>
  <c r="M164" i="1"/>
  <c r="P164" i="1" s="1"/>
  <c r="K164" i="1" s="1"/>
  <c r="M163" i="1"/>
  <c r="P163" i="1" s="1"/>
  <c r="K163" i="1" s="1"/>
  <c r="M162" i="1"/>
  <c r="N162" i="1" s="1"/>
  <c r="I162" i="1" s="1"/>
  <c r="M143" i="1"/>
  <c r="P143" i="1" s="1"/>
  <c r="K143" i="1" s="1"/>
  <c r="M142" i="1"/>
  <c r="N142" i="1" s="1"/>
  <c r="I142" i="1" s="1"/>
  <c r="M141" i="1"/>
  <c r="P141" i="1" s="1"/>
  <c r="K141" i="1" s="1"/>
  <c r="M140" i="1"/>
  <c r="O140" i="1" s="1"/>
  <c r="J140" i="1" s="1"/>
  <c r="M139" i="1"/>
  <c r="P139" i="1" s="1"/>
  <c r="K139" i="1" s="1"/>
  <c r="M91" i="1"/>
  <c r="M90" i="1"/>
  <c r="M89" i="1"/>
  <c r="O89" i="1" s="1"/>
  <c r="J89" i="1" s="1"/>
  <c r="M88" i="1"/>
  <c r="P88" i="1" s="1"/>
  <c r="K88" i="1" s="1"/>
  <c r="M86" i="1"/>
  <c r="P86" i="1" s="1"/>
  <c r="K86" i="1" s="1"/>
  <c r="M85" i="1"/>
  <c r="O85" i="1" s="1"/>
  <c r="J85" i="1" s="1"/>
  <c r="M84" i="1"/>
  <c r="M83" i="1"/>
  <c r="P83" i="1" s="1"/>
  <c r="K83" i="1" s="1"/>
  <c r="M87" i="1"/>
  <c r="O87" i="1" s="1"/>
  <c r="J87" i="1" s="1"/>
  <c r="O117" i="1" l="1"/>
  <c r="J117" i="1" s="1"/>
  <c r="N109" i="1"/>
  <c r="I109" i="1" s="1"/>
  <c r="N115" i="1"/>
  <c r="I115" i="1" s="1"/>
  <c r="O114" i="1"/>
  <c r="J114" i="1" s="1"/>
  <c r="N113" i="1"/>
  <c r="I113" i="1" s="1"/>
  <c r="N111" i="1"/>
  <c r="I111" i="1" s="1"/>
  <c r="P192" i="1"/>
  <c r="K192" i="1" s="1"/>
  <c r="P111" i="1"/>
  <c r="K111" i="1" s="1"/>
  <c r="P109" i="1"/>
  <c r="K109" i="1" s="1"/>
  <c r="P107" i="1"/>
  <c r="K107" i="1" s="1"/>
  <c r="N107" i="1"/>
  <c r="I107" i="1" s="1"/>
  <c r="N190" i="1"/>
  <c r="I190" i="1" s="1"/>
  <c r="P118" i="1"/>
  <c r="K118" i="1" s="1"/>
  <c r="P190" i="1"/>
  <c r="K190" i="1" s="1"/>
  <c r="O118" i="1"/>
  <c r="J118" i="1" s="1"/>
  <c r="P113" i="1"/>
  <c r="K113" i="1" s="1"/>
  <c r="N192" i="1"/>
  <c r="I192" i="1" s="1"/>
  <c r="P117" i="1"/>
  <c r="K117" i="1" s="1"/>
  <c r="P105" i="1"/>
  <c r="K105" i="1" s="1"/>
  <c r="O104" i="1"/>
  <c r="J104" i="1" s="1"/>
  <c r="P112" i="1"/>
  <c r="K112" i="1" s="1"/>
  <c r="O112" i="1"/>
  <c r="J112" i="1" s="1"/>
  <c r="O116" i="1"/>
  <c r="J116" i="1" s="1"/>
  <c r="O108" i="1"/>
  <c r="J108" i="1" s="1"/>
  <c r="N103" i="1"/>
  <c r="I103" i="1" s="1"/>
  <c r="N108" i="1"/>
  <c r="I108" i="1" s="1"/>
  <c r="P106" i="1"/>
  <c r="K106" i="1" s="1"/>
  <c r="P116" i="1"/>
  <c r="K116" i="1" s="1"/>
  <c r="N106" i="1"/>
  <c r="I106" i="1" s="1"/>
  <c r="P104" i="1"/>
  <c r="K104" i="1" s="1"/>
  <c r="P114" i="1"/>
  <c r="K114" i="1" s="1"/>
  <c r="P102" i="1"/>
  <c r="K102" i="1" s="1"/>
  <c r="O102" i="1"/>
  <c r="J102" i="1" s="1"/>
  <c r="P110" i="1"/>
  <c r="K110" i="1" s="1"/>
  <c r="O105" i="1"/>
  <c r="J105" i="1" s="1"/>
  <c r="P115" i="1"/>
  <c r="K115" i="1" s="1"/>
  <c r="O110" i="1"/>
  <c r="J110" i="1" s="1"/>
  <c r="P103" i="1"/>
  <c r="K103" i="1" s="1"/>
  <c r="N194" i="1"/>
  <c r="I194" i="1" s="1"/>
  <c r="P194" i="1"/>
  <c r="K194" i="1" s="1"/>
  <c r="N189" i="1"/>
  <c r="I189" i="1" s="1"/>
  <c r="O189" i="1"/>
  <c r="J189" i="1" s="1"/>
  <c r="N191" i="1"/>
  <c r="I191" i="1" s="1"/>
  <c r="P191" i="1"/>
  <c r="K191" i="1" s="1"/>
  <c r="N193" i="1"/>
  <c r="I193" i="1" s="1"/>
  <c r="O193" i="1"/>
  <c r="J193" i="1" s="1"/>
  <c r="N195" i="1"/>
  <c r="I195" i="1" s="1"/>
  <c r="O168" i="1"/>
  <c r="J168" i="1" s="1"/>
  <c r="P168" i="1"/>
  <c r="K168" i="1" s="1"/>
  <c r="P162" i="1"/>
  <c r="K162" i="1" s="1"/>
  <c r="O162" i="1"/>
  <c r="J162" i="1" s="1"/>
  <c r="N169" i="1"/>
  <c r="I169" i="1" s="1"/>
  <c r="P169" i="1"/>
  <c r="K169" i="1" s="1"/>
  <c r="O167" i="1"/>
  <c r="J167" i="1" s="1"/>
  <c r="N167" i="1"/>
  <c r="I167" i="1" s="1"/>
  <c r="O163" i="1"/>
  <c r="J163" i="1" s="1"/>
  <c r="N163" i="1"/>
  <c r="I163" i="1" s="1"/>
  <c r="P165" i="1"/>
  <c r="K165" i="1" s="1"/>
  <c r="O166" i="1"/>
  <c r="J166" i="1" s="1"/>
  <c r="N164" i="1"/>
  <c r="I164" i="1" s="1"/>
  <c r="O164" i="1"/>
  <c r="J164" i="1" s="1"/>
  <c r="N166" i="1"/>
  <c r="I166" i="1" s="1"/>
  <c r="N170" i="1"/>
  <c r="I170" i="1" s="1"/>
  <c r="N165" i="1"/>
  <c r="I165" i="1" s="1"/>
  <c r="O170" i="1"/>
  <c r="J170" i="1" s="1"/>
  <c r="P140" i="1"/>
  <c r="K140" i="1" s="1"/>
  <c r="O142" i="1"/>
  <c r="J142" i="1" s="1"/>
  <c r="P142" i="1"/>
  <c r="K142" i="1" s="1"/>
  <c r="N140" i="1"/>
  <c r="I140" i="1" s="1"/>
  <c r="N139" i="1"/>
  <c r="I139" i="1" s="1"/>
  <c r="O139" i="1"/>
  <c r="J139" i="1" s="1"/>
  <c r="N141" i="1"/>
  <c r="I141" i="1" s="1"/>
  <c r="O141" i="1"/>
  <c r="J141" i="1" s="1"/>
  <c r="N143" i="1"/>
  <c r="I143" i="1" s="1"/>
  <c r="O143" i="1"/>
  <c r="J143" i="1" s="1"/>
  <c r="P89" i="1"/>
  <c r="K89" i="1" s="1"/>
  <c r="N88" i="1"/>
  <c r="I88" i="1" s="1"/>
  <c r="N89" i="1"/>
  <c r="I89" i="1" s="1"/>
  <c r="O88" i="1"/>
  <c r="J88" i="1" s="1"/>
  <c r="N90" i="1"/>
  <c r="I90" i="1" s="1"/>
  <c r="N86" i="1"/>
  <c r="I86" i="1" s="1"/>
  <c r="O86" i="1"/>
  <c r="J86" i="1" s="1"/>
  <c r="N85" i="1"/>
  <c r="I85" i="1" s="1"/>
  <c r="O83" i="1"/>
  <c r="J83" i="1" s="1"/>
  <c r="P85" i="1"/>
  <c r="K85" i="1" s="1"/>
  <c r="N83" i="1"/>
  <c r="I83" i="1" s="1"/>
  <c r="N84" i="1"/>
  <c r="I84" i="1" s="1"/>
  <c r="P87" i="1"/>
  <c r="K87" i="1" s="1"/>
  <c r="N87" i="1"/>
  <c r="I87" i="1" s="1"/>
  <c r="O90" i="1" l="1"/>
  <c r="J90" i="1" s="1"/>
  <c r="O84" i="1"/>
  <c r="J84" i="1" s="1"/>
  <c r="O195" i="1"/>
  <c r="J195" i="1" s="1"/>
  <c r="M188" i="1"/>
  <c r="M187" i="1"/>
  <c r="N187" i="1" s="1"/>
  <c r="M186" i="1"/>
  <c r="N186" i="1" s="1"/>
  <c r="M185" i="1"/>
  <c r="M184" i="1"/>
  <c r="M183" i="1"/>
  <c r="N183" i="1" s="1"/>
  <c r="M182" i="1"/>
  <c r="N182" i="1" s="1"/>
  <c r="M181" i="1"/>
  <c r="M161" i="1"/>
  <c r="M160" i="1"/>
  <c r="N160" i="1" s="1"/>
  <c r="M159" i="1"/>
  <c r="N159" i="1" s="1"/>
  <c r="M158" i="1"/>
  <c r="M157" i="1"/>
  <c r="M156" i="1"/>
  <c r="N156" i="1" s="1"/>
  <c r="M155" i="1"/>
  <c r="M144" i="1"/>
  <c r="M138" i="1"/>
  <c r="M137" i="1"/>
  <c r="N137" i="1" s="1"/>
  <c r="M136" i="1"/>
  <c r="N136" i="1" s="1"/>
  <c r="I136" i="1" s="1"/>
  <c r="M135" i="1"/>
  <c r="M134" i="1"/>
  <c r="M133" i="1"/>
  <c r="N133" i="1" s="1"/>
  <c r="M132" i="1"/>
  <c r="N132" i="1" s="1"/>
  <c r="M131" i="1"/>
  <c r="M130" i="1"/>
  <c r="N130" i="1" s="1"/>
  <c r="I130" i="1" s="1"/>
  <c r="M129" i="1"/>
  <c r="N129" i="1" s="1"/>
  <c r="M74" i="1"/>
  <c r="N74" i="1" s="1"/>
  <c r="M75" i="1"/>
  <c r="M76" i="1"/>
  <c r="M77" i="1"/>
  <c r="N77" i="1" s="1"/>
  <c r="I77" i="1" s="1"/>
  <c r="M78" i="1"/>
  <c r="N78" i="1" s="1"/>
  <c r="M79" i="1"/>
  <c r="M80" i="1"/>
  <c r="M81" i="1"/>
  <c r="N81" i="1" s="1"/>
  <c r="I81" i="1" s="1"/>
  <c r="M82" i="1"/>
  <c r="N82" i="1" s="1"/>
  <c r="M73" i="1"/>
  <c r="N73" i="1" s="1"/>
  <c r="P90" i="1" l="1"/>
  <c r="K90" i="1" s="1"/>
  <c r="P84" i="1"/>
  <c r="K84" i="1" s="1"/>
  <c r="P195" i="1"/>
  <c r="K195" i="1" s="1"/>
  <c r="I187" i="1"/>
  <c r="O187" i="1"/>
  <c r="J187" i="1" s="1"/>
  <c r="I183" i="1"/>
  <c r="O183" i="1"/>
  <c r="J183" i="1" s="1"/>
  <c r="I182" i="1"/>
  <c r="I186" i="1"/>
  <c r="N181" i="1"/>
  <c r="I181" i="1" s="1"/>
  <c r="O182" i="1"/>
  <c r="J182" i="1" s="1"/>
  <c r="N185" i="1"/>
  <c r="I185" i="1" s="1"/>
  <c r="O186" i="1"/>
  <c r="J186" i="1" s="1"/>
  <c r="N184" i="1"/>
  <c r="O184" i="1" s="1"/>
  <c r="J184" i="1" s="1"/>
  <c r="N188" i="1"/>
  <c r="O188" i="1" s="1"/>
  <c r="J188" i="1" s="1"/>
  <c r="O159" i="1"/>
  <c r="J159" i="1" s="1"/>
  <c r="I159" i="1"/>
  <c r="N155" i="1"/>
  <c r="O155" i="1" s="1"/>
  <c r="J155" i="1" s="1"/>
  <c r="I160" i="1"/>
  <c r="O160" i="1"/>
  <c r="J160" i="1" s="1"/>
  <c r="I156" i="1"/>
  <c r="O156" i="1"/>
  <c r="J156" i="1" s="1"/>
  <c r="N158" i="1"/>
  <c r="I158" i="1" s="1"/>
  <c r="N157" i="1"/>
  <c r="N161" i="1"/>
  <c r="I161" i="1" s="1"/>
  <c r="O161" i="1"/>
  <c r="J161" i="1" s="1"/>
  <c r="O130" i="1"/>
  <c r="J130" i="1" s="1"/>
  <c r="N134" i="1"/>
  <c r="I134" i="1" s="1"/>
  <c r="N138" i="1"/>
  <c r="I138" i="1" s="1"/>
  <c r="I129" i="1"/>
  <c r="O129" i="1"/>
  <c r="J129" i="1" s="1"/>
  <c r="I133" i="1"/>
  <c r="O133" i="1"/>
  <c r="J133" i="1" s="1"/>
  <c r="I137" i="1"/>
  <c r="O137" i="1"/>
  <c r="J137" i="1" s="1"/>
  <c r="N131" i="1"/>
  <c r="I131" i="1" s="1"/>
  <c r="O132" i="1"/>
  <c r="J132" i="1" s="1"/>
  <c r="N135" i="1"/>
  <c r="I135" i="1" s="1"/>
  <c r="O136" i="1"/>
  <c r="J136" i="1" s="1"/>
  <c r="N144" i="1"/>
  <c r="I144" i="1" s="1"/>
  <c r="I132" i="1"/>
  <c r="I78" i="1"/>
  <c r="O78" i="1"/>
  <c r="J78" i="1" s="1"/>
  <c r="I82" i="1"/>
  <c r="O82" i="1"/>
  <c r="J82" i="1" s="1"/>
  <c r="I74" i="1"/>
  <c r="O74" i="1"/>
  <c r="J74" i="1" s="1"/>
  <c r="N76" i="1"/>
  <c r="I76" i="1" s="1"/>
  <c r="O77" i="1"/>
  <c r="J77" i="1" s="1"/>
  <c r="N80" i="1"/>
  <c r="I80" i="1" s="1"/>
  <c r="O81" i="1"/>
  <c r="J81" i="1" s="1"/>
  <c r="N91" i="1"/>
  <c r="I91" i="1" s="1"/>
  <c r="N79" i="1"/>
  <c r="N75" i="1"/>
  <c r="P159" i="1" l="1"/>
  <c r="K159" i="1" s="1"/>
  <c r="P187" i="1"/>
  <c r="K187" i="1" s="1"/>
  <c r="O158" i="1"/>
  <c r="J158" i="1" s="1"/>
  <c r="P183" i="1"/>
  <c r="K183" i="1" s="1"/>
  <c r="P182" i="1"/>
  <c r="K182" i="1" s="1"/>
  <c r="O185" i="1"/>
  <c r="J185" i="1" s="1"/>
  <c r="I188" i="1"/>
  <c r="P188" i="1"/>
  <c r="K188" i="1" s="1"/>
  <c r="I184" i="1"/>
  <c r="P184" i="1"/>
  <c r="K184" i="1" s="1"/>
  <c r="O181" i="1"/>
  <c r="J181" i="1" s="1"/>
  <c r="P186" i="1"/>
  <c r="K186" i="1" s="1"/>
  <c r="P155" i="1"/>
  <c r="K155" i="1" s="1"/>
  <c r="I155" i="1"/>
  <c r="P161" i="1"/>
  <c r="K161" i="1" s="1"/>
  <c r="P156" i="1"/>
  <c r="K156" i="1" s="1"/>
  <c r="P160" i="1"/>
  <c r="K160" i="1" s="1"/>
  <c r="I157" i="1"/>
  <c r="O157" i="1"/>
  <c r="J157" i="1" s="1"/>
  <c r="P130" i="1"/>
  <c r="K130" i="1" s="1"/>
  <c r="O131" i="1"/>
  <c r="J131" i="1" s="1"/>
  <c r="P133" i="1"/>
  <c r="K133" i="1" s="1"/>
  <c r="O135" i="1"/>
  <c r="J135" i="1" s="1"/>
  <c r="P137" i="1"/>
  <c r="K137" i="1" s="1"/>
  <c r="O138" i="1"/>
  <c r="O144" i="1"/>
  <c r="J144" i="1" s="1"/>
  <c r="O134" i="1"/>
  <c r="J134" i="1" s="1"/>
  <c r="P136" i="1"/>
  <c r="K136" i="1" s="1"/>
  <c r="P129" i="1"/>
  <c r="K129" i="1" s="1"/>
  <c r="P132" i="1"/>
  <c r="K132" i="1" s="1"/>
  <c r="O91" i="1"/>
  <c r="J91" i="1" s="1"/>
  <c r="O76" i="1"/>
  <c r="J76" i="1" s="1"/>
  <c r="O80" i="1"/>
  <c r="J80" i="1" s="1"/>
  <c r="P74" i="1"/>
  <c r="K74" i="1" s="1"/>
  <c r="P81" i="1"/>
  <c r="K81" i="1" s="1"/>
  <c r="I75" i="1"/>
  <c r="P82" i="1"/>
  <c r="K82" i="1" s="1"/>
  <c r="P78" i="1"/>
  <c r="K78" i="1" s="1"/>
  <c r="I79" i="1"/>
  <c r="P77" i="1"/>
  <c r="K77" i="1" s="1"/>
  <c r="O75" i="1"/>
  <c r="J75" i="1" s="1"/>
  <c r="O79" i="1"/>
  <c r="J79" i="1" s="1"/>
  <c r="P158" i="1" l="1"/>
  <c r="K158" i="1" s="1"/>
  <c r="P185" i="1"/>
  <c r="K185" i="1" s="1"/>
  <c r="P181" i="1"/>
  <c r="K181" i="1" s="1"/>
  <c r="P131" i="1"/>
  <c r="K131" i="1" s="1"/>
  <c r="P157" i="1"/>
  <c r="K157" i="1" s="1"/>
  <c r="P135" i="1"/>
  <c r="K135" i="1" s="1"/>
  <c r="P144" i="1"/>
  <c r="K144" i="1" s="1"/>
  <c r="P91" i="1"/>
  <c r="K91" i="1" s="1"/>
  <c r="P138" i="1"/>
  <c r="K138" i="1" s="1"/>
  <c r="J138" i="1"/>
  <c r="P134" i="1"/>
  <c r="K134" i="1" s="1"/>
  <c r="P80" i="1"/>
  <c r="K80" i="1" s="1"/>
  <c r="P76" i="1"/>
  <c r="K76" i="1" s="1"/>
  <c r="P79" i="1"/>
  <c r="K79" i="1" s="1"/>
  <c r="P75" i="1"/>
  <c r="K75" i="1" s="1"/>
  <c r="M180" i="1" l="1"/>
  <c r="M179" i="1"/>
  <c r="F219" i="1"/>
  <c r="M154" i="1"/>
  <c r="M153" i="1"/>
  <c r="N153" i="1" s="1"/>
  <c r="I153" i="1" s="1"/>
  <c r="M128" i="1"/>
  <c r="M127" i="1"/>
  <c r="I73" i="1"/>
  <c r="M72" i="1"/>
  <c r="N180" i="1" l="1"/>
  <c r="I180" i="1" s="1"/>
  <c r="N179" i="1"/>
  <c r="I179" i="1" s="1"/>
  <c r="O153" i="1"/>
  <c r="J153" i="1" s="1"/>
  <c r="N154" i="1"/>
  <c r="I154" i="1" s="1"/>
  <c r="I172" i="1" s="1"/>
  <c r="N128" i="1"/>
  <c r="I128" i="1" s="1"/>
  <c r="N127" i="1"/>
  <c r="I127" i="1" s="1"/>
  <c r="O73" i="1"/>
  <c r="J73" i="1" s="1"/>
  <c r="N72" i="1"/>
  <c r="I72" i="1" s="1"/>
  <c r="I146" i="1" l="1"/>
  <c r="I197" i="1"/>
  <c r="I93" i="1"/>
  <c r="I120" i="1"/>
  <c r="O180" i="1"/>
  <c r="J180" i="1" s="1"/>
  <c r="O179" i="1"/>
  <c r="J179" i="1" s="1"/>
  <c r="P153" i="1"/>
  <c r="K153" i="1" s="1"/>
  <c r="O154" i="1"/>
  <c r="J154" i="1" s="1"/>
  <c r="J172" i="1" s="1"/>
  <c r="O128" i="1"/>
  <c r="J128" i="1" s="1"/>
  <c r="O127" i="1"/>
  <c r="P73" i="1"/>
  <c r="K73" i="1" s="1"/>
  <c r="O72" i="1"/>
  <c r="J72" i="1" l="1"/>
  <c r="J93" i="1" s="1"/>
  <c r="J120" i="1"/>
  <c r="P180" i="1"/>
  <c r="K180" i="1" s="1"/>
  <c r="J197" i="1"/>
  <c r="P179" i="1"/>
  <c r="K179" i="1" s="1"/>
  <c r="P154" i="1"/>
  <c r="K154" i="1" s="1"/>
  <c r="K172" i="1" s="1"/>
  <c r="J127" i="1"/>
  <c r="J146" i="1" s="1"/>
  <c r="P127" i="1"/>
  <c r="K127" i="1" s="1"/>
  <c r="P128" i="1"/>
  <c r="K128" i="1" s="1"/>
  <c r="P72" i="1"/>
  <c r="K72" i="1" s="1"/>
  <c r="K93" i="1" l="1"/>
  <c r="K95" i="1" s="1"/>
  <c r="J94" i="1" s="1"/>
  <c r="J95" i="1" s="1"/>
  <c r="I94" i="1" s="1"/>
  <c r="I92" i="1" s="1"/>
  <c r="K197" i="1"/>
  <c r="K199" i="1" s="1"/>
  <c r="J198" i="1" s="1"/>
  <c r="K120" i="1"/>
  <c r="K121" i="1" s="1"/>
  <c r="K174" i="1"/>
  <c r="J173" i="1" s="1"/>
  <c r="K173" i="1"/>
  <c r="K146" i="1"/>
  <c r="K94" i="1" l="1"/>
  <c r="K198" i="1"/>
  <c r="K196" i="1"/>
  <c r="J199" i="1"/>
  <c r="I198" i="1" s="1"/>
  <c r="I196" i="1" s="1"/>
  <c r="K171" i="1"/>
  <c r="J174" i="1"/>
  <c r="I173" i="1" s="1"/>
  <c r="I171" i="1" s="1"/>
  <c r="K147" i="1"/>
  <c r="K148" i="1"/>
  <c r="J147" i="1" s="1"/>
  <c r="K122" i="1"/>
  <c r="J121" i="1" s="1"/>
  <c r="J122" i="1" s="1"/>
  <c r="I121" i="1" s="1"/>
  <c r="I119" i="1" s="1"/>
  <c r="K92" i="1"/>
  <c r="J196" i="1" l="1"/>
  <c r="J171" i="1"/>
  <c r="K145" i="1"/>
  <c r="J148" i="1"/>
  <c r="I147" i="1" s="1"/>
  <c r="I145" i="1" s="1"/>
  <c r="K119" i="1"/>
  <c r="J119" i="1"/>
  <c r="J92" i="1"/>
  <c r="J1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6" authorId="0" shapeId="0" xr:uid="{192C294D-B57F-42F6-9B29-2BA9435B7325}">
      <text>
        <r>
          <rPr>
            <b/>
            <sz val="9"/>
            <color indexed="81"/>
            <rFont val="Tahoma"/>
            <family val="2"/>
          </rPr>
          <t>USER:</t>
        </r>
        <r>
          <rPr>
            <sz val="9"/>
            <color indexed="81"/>
            <rFont val="Tahoma"/>
            <family val="2"/>
          </rPr>
          <t xml:space="preserve">
Seleccione N° de proceso CAS</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079815-A6AD-4DCE-8E53-3DA5A4D2A650}" keepAlive="1" name="Consulta - PRIVADO" description="Conexión a la consulta 'PRIVADO' en el libro." type="5" refreshedVersion="0" background="1">
    <dbPr connection="Provider=Microsoft.Mashup.OleDb.1;Data Source=$Workbook$;Location=PRIVADO;Extended Properties=&quot;&quot;" command="SELECT * FROM [PRIVADO]"/>
  </connection>
</connections>
</file>

<file path=xl/sharedStrings.xml><?xml version="1.0" encoding="utf-8"?>
<sst xmlns="http://schemas.openxmlformats.org/spreadsheetml/2006/main" count="248" uniqueCount="154">
  <si>
    <t>Puesto al que postula</t>
  </si>
  <si>
    <t>I. DATOS PERSONALES</t>
  </si>
  <si>
    <t>DNI N°</t>
  </si>
  <si>
    <t>Edad</t>
  </si>
  <si>
    <t>RUC</t>
  </si>
  <si>
    <t>Apellidos y Nombres</t>
  </si>
  <si>
    <t>Paterno</t>
  </si>
  <si>
    <t>Materno</t>
  </si>
  <si>
    <t>Nombres</t>
  </si>
  <si>
    <t>Lugar y Fecha de Nacimiento</t>
  </si>
  <si>
    <t>Estado Civil</t>
  </si>
  <si>
    <t>N° de Brevete</t>
  </si>
  <si>
    <t>Domicilio</t>
  </si>
  <si>
    <t>Dirección</t>
  </si>
  <si>
    <t>Ciudad</t>
  </si>
  <si>
    <t>Departamento</t>
  </si>
  <si>
    <t>Correo Electrónico</t>
  </si>
  <si>
    <t>Registro N°</t>
  </si>
  <si>
    <t>FICHA DE POSTULANTE</t>
  </si>
  <si>
    <t>Formulo la presente Declaración Jurada en virtud del Principio de Presunción de veracidad previsto en el numeral 1.7 del artículo IV del Título Preliminar y artículo 42° de la Ley N° 27444, Ley General de Procedimiento Administrativo General, sujetándose a las acciones legales y/o penales que correspondan de acuerdo a la legislación nacional vigente, Por lo que Declaro que todos los datos y/o información declarada en el presente documento es verdadero.</t>
  </si>
  <si>
    <t>II. PERSONA CON DISCAPACIDAD</t>
  </si>
  <si>
    <t>¿El postulante es discapacitado? (Marcar con una "X")</t>
  </si>
  <si>
    <t>N° de Registro</t>
  </si>
  <si>
    <t>NO</t>
  </si>
  <si>
    <t>III. LICENCIADO DE LAS FUERZAS ARMADAS</t>
  </si>
  <si>
    <t>¿El postulante es licenciado de las fuerzas armadas (Marcar con una "X")</t>
  </si>
  <si>
    <t>IV. DEPORTISTA CALIFICADO DE ALTO NIVEL</t>
  </si>
  <si>
    <t>¿El postulante es deportista calificado? (Marcar con una "X")</t>
  </si>
  <si>
    <t>V. FORMACIÓN ACADÉMICA</t>
  </si>
  <si>
    <t>ESPECIALIDAD</t>
  </si>
  <si>
    <t>UNIVERSIDAD</t>
  </si>
  <si>
    <t>CIUDAD/PAIS</t>
  </si>
  <si>
    <t>Mes/Año</t>
  </si>
  <si>
    <t>N° de Folio</t>
  </si>
  <si>
    <t>Desde</t>
  </si>
  <si>
    <t>Hasta</t>
  </si>
  <si>
    <t>Doctorado</t>
  </si>
  <si>
    <t>Maestría</t>
  </si>
  <si>
    <t>Bachiller</t>
  </si>
  <si>
    <t>TIPO</t>
  </si>
  <si>
    <t>NOMBRE</t>
  </si>
  <si>
    <t>INSTITUCIÓN</t>
  </si>
  <si>
    <t>VII. EXPERIENCIA LABORAL</t>
  </si>
  <si>
    <t>N°</t>
  </si>
  <si>
    <t>SECTOR : PÚBLICO O PRIVADO</t>
  </si>
  <si>
    <t>CARGO</t>
  </si>
  <si>
    <t>Firma del Postulante</t>
  </si>
  <si>
    <t>Mes/Año / (MM/AA)</t>
  </si>
  <si>
    <t>N° Celular</t>
  </si>
  <si>
    <t>Colegio Profesional (de corresponder)</t>
  </si>
  <si>
    <t>SI*</t>
  </si>
  <si>
    <t>*Si la respuesta es afirmativa, adjuntar copia simple del documento oficial emitido por la autoridad competente que acredite su condición.</t>
  </si>
  <si>
    <t>*Si la respuesta es afirmativa, indicar el número de inscripción en el registro nacional con discapacidad y adjuntar copia simple del carnet de discapacidad y/o resolución expedida por el Consejo Nacional con Discapacidad - CONADIS". (la documentación de alcanzará en fecha de presentanción de hoja de vida documentada, según cronograma)</t>
  </si>
  <si>
    <t>ESTUDIOS</t>
  </si>
  <si>
    <t>Egresado Universitario</t>
  </si>
  <si>
    <t>Egresado Técnico</t>
  </si>
  <si>
    <t>Titulado Técnico</t>
  </si>
  <si>
    <t>VI. CAPACITACIONES*</t>
  </si>
  <si>
    <t>CANTITDAD HORAS</t>
  </si>
  <si>
    <t>Meses</t>
  </si>
  <si>
    <t>Días</t>
  </si>
  <si>
    <t>Total tiempo en el cargo</t>
  </si>
  <si>
    <t>Año</t>
  </si>
  <si>
    <t>DIAS</t>
  </si>
  <si>
    <t>AÑO</t>
  </si>
  <si>
    <t>MES</t>
  </si>
  <si>
    <r>
      <t xml:space="preserve">Fecha de fin </t>
    </r>
    <r>
      <rPr>
        <sz val="10"/>
        <color theme="1"/>
        <rFont val="Arial"/>
        <family val="2"/>
      </rPr>
      <t>(día/mes/año)</t>
    </r>
  </si>
  <si>
    <r>
      <t xml:space="preserve">Fecha inicio </t>
    </r>
    <r>
      <rPr>
        <sz val="10"/>
        <color theme="1"/>
        <rFont val="Arial"/>
        <family val="2"/>
      </rPr>
      <t>(día/mes/año)</t>
    </r>
  </si>
  <si>
    <t>CONVOCATORIA</t>
  </si>
  <si>
    <t>Proceso de convocatoria</t>
  </si>
  <si>
    <t>Total</t>
  </si>
  <si>
    <t>N° DNI</t>
  </si>
  <si>
    <t>Habilitado</t>
  </si>
  <si>
    <t>Fecha del Certificado (D/M/A)</t>
  </si>
  <si>
    <r>
      <t xml:space="preserve">Fecha del Diploma </t>
    </r>
    <r>
      <rPr>
        <b/>
        <sz val="10"/>
        <color theme="1"/>
        <rFont val="Calibri"/>
        <family val="2"/>
        <scheme val="minor"/>
      </rPr>
      <t>(D/M/A)</t>
    </r>
  </si>
  <si>
    <t>Opcion</t>
  </si>
  <si>
    <t>Marque con (X)</t>
  </si>
  <si>
    <t>Fecha de fin (día/mes/año)</t>
  </si>
  <si>
    <t>Fecha inicio (día/mes/año)</t>
  </si>
  <si>
    <t>VI. OFIMÁTICA E IDIOMAS*</t>
  </si>
  <si>
    <t>A. OFIMÁTICA</t>
  </si>
  <si>
    <t>NIVEL DOMINIO</t>
  </si>
  <si>
    <t>B. IDIOMAS</t>
  </si>
  <si>
    <t>Word</t>
  </si>
  <si>
    <t>Inglés</t>
  </si>
  <si>
    <t>Excel</t>
  </si>
  <si>
    <t>Powerpoint</t>
  </si>
  <si>
    <r>
      <t xml:space="preserve">DOCUMENTO ADICIONAL QUE SOLICITE EL PERFIL
</t>
    </r>
    <r>
      <rPr>
        <sz val="12"/>
        <color theme="1"/>
        <rFont val="Calibri"/>
        <family val="2"/>
        <scheme val="minor"/>
      </rPr>
      <t>Adjuntar copia simple del documento que sustenta el requisito adicional.</t>
    </r>
  </si>
  <si>
    <t>Declaro bajo juramento que la información es veraz y asumo las responsabilidades y consecuencias legales que ello produzca.</t>
  </si>
  <si>
    <t>Título Profesional Universitario</t>
  </si>
  <si>
    <t>Título de Segunda Especialidad</t>
  </si>
  <si>
    <r>
      <rPr>
        <b/>
        <sz val="14"/>
        <color theme="1"/>
        <rFont val="Calibri"/>
        <family val="2"/>
        <scheme val="minor"/>
      </rPr>
      <t>EXPERIENCIA GENERAL</t>
    </r>
    <r>
      <rPr>
        <sz val="14"/>
        <color theme="1"/>
        <rFont val="Calibri"/>
        <family val="2"/>
        <scheme val="minor"/>
      </rPr>
      <t xml:space="preserve"> .</t>
    </r>
    <r>
      <rPr>
        <sz val="11"/>
        <color theme="1"/>
        <rFont val="Calibri"/>
        <family val="2"/>
        <scheme val="minor"/>
      </rPr>
      <t xml:space="preserve">
</t>
    </r>
    <r>
      <rPr>
        <sz val="10"/>
        <color theme="1"/>
        <rFont val="Calibri"/>
        <family val="2"/>
        <scheme val="minor"/>
      </rPr>
      <t>Tiempo que la persona ha laborado, independientemente del régimen laboral o modalidad de contratación. Consignar desde la fecha de egreso, caso contrario del documento que acredite el cumplimiento del perfil</t>
    </r>
    <r>
      <rPr>
        <b/>
        <sz val="10"/>
        <color theme="1"/>
        <rFont val="Calibri"/>
        <family val="2"/>
        <scheme val="minor"/>
      </rPr>
      <t>.</t>
    </r>
  </si>
  <si>
    <r>
      <rPr>
        <b/>
        <sz val="14"/>
        <color theme="1"/>
        <rFont val="Calibri"/>
        <family val="2"/>
        <scheme val="minor"/>
      </rPr>
      <t xml:space="preserve">EXPERIENCIA ESPECÍFICA </t>
    </r>
    <r>
      <rPr>
        <b/>
        <sz val="11"/>
        <color theme="1"/>
        <rFont val="Calibri"/>
        <family val="2"/>
        <scheme val="minor"/>
      </rPr>
      <t xml:space="preserve">
</t>
    </r>
    <r>
      <rPr>
        <sz val="9"/>
        <color theme="1"/>
        <rFont val="Calibri"/>
        <family val="2"/>
        <scheme val="minor"/>
      </rPr>
      <t>Los siguientes tres (3) componentes: A. Experiencia Específica en FUNCIÓN o la MATERIA. B. Experiencia Específica en el PUESTO O CARGO. C. Experiencia Específica en el SECTOR PÚBLICO. Estos deben estar contenidos dentro de la Experiencia General.</t>
    </r>
  </si>
  <si>
    <r>
      <rPr>
        <b/>
        <sz val="13"/>
        <color theme="1"/>
        <rFont val="Calibri"/>
        <family val="2"/>
        <scheme val="minor"/>
      </rPr>
      <t>B. Experiencia Específica en el PUESTO O CARGO</t>
    </r>
    <r>
      <rPr>
        <sz val="11"/>
        <color theme="1"/>
        <rFont val="Calibri"/>
        <family val="2"/>
        <scheme val="minor"/>
      </rPr>
      <t xml:space="preserve">
     Aquella que es adquirida del desempeño de un nivel o tipo de puesto o cargo específico similar o igual al puesto que está postulando.</t>
    </r>
  </si>
  <si>
    <r>
      <rPr>
        <b/>
        <sz val="13"/>
        <color theme="1"/>
        <rFont val="Calibri"/>
        <family val="2"/>
        <scheme val="minor"/>
      </rPr>
      <t>C. Experiencia Específica en el SECTOR PÚBLICO</t>
    </r>
    <r>
      <rPr>
        <b/>
        <sz val="11"/>
        <color theme="1"/>
        <rFont val="Calibri"/>
        <family val="2"/>
        <scheme val="minor"/>
      </rPr>
      <t xml:space="preserve">
</t>
    </r>
    <r>
      <rPr>
        <sz val="11"/>
        <color theme="1"/>
        <rFont val="Calibri"/>
        <family val="2"/>
        <scheme val="minor"/>
      </rPr>
      <t xml:space="preserve">     Aquella que es adquirida del desempeño de funciones en una entidad pública o empresa del sector público</t>
    </r>
  </si>
  <si>
    <t>Otros Aspectos Complementarios sobre sobre el requisito de Experiencia, en caso existiera algo adicional para el puesto o cargo. Si el perfil lo requiere</t>
  </si>
  <si>
    <t>Solo llenar la información relacionada con el perfil del puesto que postula. Llenar de acuerdo a los documentos que presentará.</t>
  </si>
  <si>
    <r>
      <t xml:space="preserve">*Certificados y/o constancias de capacitación, diplomados y otros que sean requeridos según el perfil. Solo llenar información que está relacionada con los requisitos solicitados. </t>
    </r>
    <r>
      <rPr>
        <b/>
        <i/>
        <sz val="13"/>
        <color theme="1"/>
        <rFont val="Calibri"/>
        <family val="2"/>
        <scheme val="minor"/>
      </rPr>
      <t>Adicionar filas de ser necesario.</t>
    </r>
  </si>
  <si>
    <t>Adicionar filas de ser necesario.</t>
  </si>
  <si>
    <r>
      <rPr>
        <b/>
        <sz val="13"/>
        <color theme="1"/>
        <rFont val="Calibri"/>
        <family val="2"/>
        <scheme val="minor"/>
      </rPr>
      <t>A. Experiencia Específica en FUNCIÓN o la MATERIA.</t>
    </r>
    <r>
      <rPr>
        <b/>
        <sz val="12"/>
        <color theme="1"/>
        <rFont val="Calibri"/>
        <family val="2"/>
        <scheme val="minor"/>
      </rPr>
      <t xml:space="preserve"> </t>
    </r>
    <r>
      <rPr>
        <b/>
        <sz val="11"/>
        <color theme="1"/>
        <rFont val="Calibri"/>
        <family val="2"/>
        <scheme val="minor"/>
      </rPr>
      <t xml:space="preserve">
Experiencia en la materia, </t>
    </r>
    <r>
      <rPr>
        <sz val="11"/>
        <color theme="1"/>
        <rFont val="Calibri"/>
        <family val="2"/>
        <scheme val="minor"/>
      </rPr>
      <t>se refiere de acuerdo a la temática similares al perfil</t>
    </r>
    <r>
      <rPr>
        <b/>
        <sz val="11"/>
        <color theme="1"/>
        <rFont val="Calibri"/>
        <family val="2"/>
        <scheme val="minor"/>
      </rPr>
      <t>. Experiencia en la función,</t>
    </r>
    <r>
      <rPr>
        <sz val="11"/>
        <color theme="1"/>
        <rFont val="Calibri"/>
        <family val="2"/>
        <scheme val="minor"/>
      </rPr>
      <t xml:space="preserve"> se refiere a actividades iguales similares a las funciones del perfil. </t>
    </r>
  </si>
  <si>
    <t>DECLARACIÓN JURADA N° 01</t>
  </si>
  <si>
    <t>CURSO</t>
  </si>
  <si>
    <t>TALLER</t>
  </si>
  <si>
    <t>DIPLOMADO</t>
  </si>
  <si>
    <t>Adicionar filas de ser necesario. (Evitar borrar filas)</t>
  </si>
  <si>
    <t>TIPO DE CONTRATO</t>
  </si>
  <si>
    <t>Privado</t>
  </si>
  <si>
    <t>Público</t>
  </si>
  <si>
    <t>CAS</t>
  </si>
  <si>
    <t>Prácticas</t>
  </si>
  <si>
    <t>Locación</t>
  </si>
  <si>
    <t>Contrato de Trabajo</t>
  </si>
  <si>
    <t>FAG</t>
  </si>
  <si>
    <t>SPAR</t>
  </si>
  <si>
    <t>LISTA DE CPM 2026</t>
  </si>
  <si>
    <t>-</t>
  </si>
  <si>
    <t>TEC</t>
  </si>
  <si>
    <t>ADM</t>
  </si>
  <si>
    <t>II</t>
  </si>
  <si>
    <t>ARCHIVO</t>
  </si>
  <si>
    <t>REGIONAL</t>
  </si>
  <si>
    <t xml:space="preserve">TIPO DE CONTRATO </t>
  </si>
  <si>
    <t>LOCACION (CIVIL)</t>
  </si>
  <si>
    <t>VINCULO LABORAL</t>
  </si>
  <si>
    <t>IMPORTANTE</t>
  </si>
  <si>
    <t>NOMBRE DE LA ENTIDAD O EMPRESA</t>
  </si>
  <si>
    <t>Distrito</t>
  </si>
  <si>
    <t>Povincia</t>
  </si>
  <si>
    <t>EN EL ACÁPITE QUE LLEVA POR NOMBRE "TIPO DE CONTRATO" DEBE PRECISARSE SI EL VÍNCULO ES DE NATURALEZA LABORAL (CONTRATO DE TRABAJO), DE NATURALEZA CIVIL (CONTRATO CIVIL O LOCACIÓN DE SERVICIOS) U OTRO, DE SER EL CASO. ESTA PRECISIÓN ES DE VITAL IMPORTANCIA, YA QUE EN FUNCIÓN DE ELLA SE REALIZARÁ LA CALIFICACIÓN DE LAS EXPERIENCIAS REQUERIDAS EN EL PERFIL DEL PUESTO AL QUE SE POSTULA.</t>
  </si>
  <si>
    <t>ES RESPONSABILIDAD DEL SERVIDOR CONSIGNAR CORRECTAMENTE DICHA INFORMACIÓN, PUESTO QUE, AL HABER PRESTADO LOS SERVICIOS, CONOCE PLENAMENTE EL TIPO DE VÍNCULO QUE MANTUVO. EN CASO DE RESULTAR GANADOR DEL PROCESO Y ANTE UNA FISCALIZACIÓN POSTERIOR DE LA DOCUMENTACIÓN PRESENTADA, CUALQUIER INCONSISTENCIA ENTRE LA INFORMACIÓN, LA DOCUMENTACIÓN Y/O LOS DESCARGOS SERÁ TOMADA EN CUENTA, CONSIDERANDO QUE LOS DOCUMENTOS PRESENTADOS EN EL PROCESO DE SELECCIÓN DE LA CONVOCATORIA TIENEN LA NATURALEZA DE DECLARACIÓN JURADA.</t>
  </si>
  <si>
    <t>CAS N° 080 - ORIENTADOR EN MATERIA DE TRABAJO ADOLESCENTE</t>
  </si>
  <si>
    <t>CAS N° 081 - CAPACITADOR EN MATERIA DE PREVENCIÓN Y ATENCIÓN DEL HOSTIGAMIENTO SEXUAL EN EL TRABAJO</t>
  </si>
  <si>
    <t>Huánuco,</t>
  </si>
  <si>
    <t>CAS N° 001 -2026 SECRETARIO/A EJECUTIVO/A</t>
  </si>
  <si>
    <t>CAS N° 002 -2026 ESPECIALISTA LEGAL</t>
  </si>
  <si>
    <t>CAS N° 004 -2026 NOTIFICADOR/A</t>
  </si>
  <si>
    <t>CAS N° 008 -2026 ASISTENTE LEGAL</t>
  </si>
  <si>
    <t>CAS N° 009 -2026 APOYO ADMINISTRATIVO</t>
  </si>
  <si>
    <t>CAS N° 013 -2026 ASISTENTE ADMINISTRATIVO</t>
  </si>
  <si>
    <t>CAS N° 026 -2026 ASISTENTE EN INGENIERÍA</t>
  </si>
  <si>
    <t>CAS N° 027 -2026 ASISTENTE EN ARQUITECTURA</t>
  </si>
  <si>
    <t>CAS N° 030 -2026 ESPECIALISTA EN AMBIENTAL</t>
  </si>
  <si>
    <t>CAS N° 032 -2026 APOYO ADMINISTRATIVO EN INSPECCIÓN DE CAMPO</t>
  </si>
  <si>
    <t>CAS N° 040 -2026 ASISTENTE LEGAL</t>
  </si>
  <si>
    <t>CAS N° 041 -2026 NOTIFICADOR/A</t>
  </si>
  <si>
    <t>CAS N° 042 -2026 ANALISTA EN DESARROLLO ECONÓMICO Y PRODUCTIVO</t>
  </si>
  <si>
    <t>CAS N° 043 -2026 ASISTENTE ADMINISTRATIVO</t>
  </si>
  <si>
    <t>CAS N° 044 -2026 ADMINISTRADOR/A DE MERCADO</t>
  </si>
  <si>
    <t>CAS N° 046 -2026 ANALISTA EN FISCALIZACIÓN</t>
  </si>
  <si>
    <t>CAS N° 051 -2026 ASISTENTE DE LA ULE</t>
  </si>
  <si>
    <t>CAS N° 054 -2026 ANALISTA EN RENTAS</t>
  </si>
  <si>
    <t>CAS N° 055 -2026 ASISTENTE ADMINISTRATIVO</t>
  </si>
  <si>
    <t>CAS N° 058 -2026 FISCALIZADOR TRIBUTARIO</t>
  </si>
  <si>
    <t>PRIMER I PROCESO CAS TRANSITORIO - CAS N° 001-2026 AL 058-2026 (25 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</si>
</sst>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
    <numFmt numFmtId="165" formatCode="0.000"/>
    <numFmt numFmtId="166" formatCode="dd/mm/yyyy;@"/>
    <numFmt numFmtId="167" formatCode="00"/>
    <numFmt numFmtId="168" formatCode="0;\-0;;@"/>
    <numFmt numFmtId="169" formatCode="[$-F800]dddd\,\ mmmm\ dd\,\ yyyy"/>
  </numFmts>
  <fonts count="32" x14ac:knownFonts="1">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3"/>
      <color theme="1"/>
      <name val="Calibri"/>
      <family val="2"/>
      <scheme val="minor"/>
    </font>
    <font>
      <sz val="11"/>
      <color theme="1"/>
      <name val="Arial"/>
      <family val="2"/>
    </font>
    <font>
      <sz val="9"/>
      <color theme="1"/>
      <name val="Arial"/>
      <family val="2"/>
    </font>
    <font>
      <sz val="10"/>
      <color theme="1"/>
      <name val="Arial"/>
      <family val="2"/>
    </font>
    <font>
      <sz val="12"/>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9"/>
      <name val="Arial"/>
      <family val="2"/>
    </font>
    <font>
      <sz val="9"/>
      <color indexed="81"/>
      <name val="Tahoma"/>
      <family val="2"/>
    </font>
    <font>
      <b/>
      <sz val="9"/>
      <color indexed="81"/>
      <name val="Tahoma"/>
      <family val="2"/>
    </font>
    <font>
      <i/>
      <sz val="10"/>
      <color theme="1"/>
      <name val="Calibri"/>
      <family val="2"/>
      <scheme val="minor"/>
    </font>
    <font>
      <b/>
      <sz val="12"/>
      <color theme="1"/>
      <name val="Calibri"/>
      <family val="2"/>
      <scheme val="minor"/>
    </font>
    <font>
      <b/>
      <sz val="16"/>
      <color theme="1"/>
      <name val="Calibri"/>
      <family val="2"/>
      <scheme val="minor"/>
    </font>
    <font>
      <b/>
      <sz val="13"/>
      <color theme="1"/>
      <name val="Calibri"/>
      <family val="2"/>
      <scheme val="minor"/>
    </font>
    <font>
      <b/>
      <sz val="16"/>
      <name val="Calibri"/>
      <family val="2"/>
      <scheme val="minor"/>
    </font>
    <font>
      <b/>
      <i/>
      <sz val="12"/>
      <color theme="1"/>
      <name val="Calibri"/>
      <family val="2"/>
      <scheme val="minor"/>
    </font>
    <font>
      <i/>
      <sz val="12"/>
      <color theme="1"/>
      <name val="Calibri"/>
      <family val="2"/>
      <scheme val="minor"/>
    </font>
    <font>
      <sz val="13"/>
      <color theme="1"/>
      <name val="Calibri"/>
      <family val="2"/>
      <scheme val="minor"/>
    </font>
    <font>
      <b/>
      <i/>
      <sz val="13"/>
      <color theme="1"/>
      <name val="Calibri"/>
      <family val="2"/>
      <scheme val="minor"/>
    </font>
    <font>
      <b/>
      <i/>
      <sz val="11"/>
      <color theme="1"/>
      <name val="Calibri"/>
      <family val="2"/>
      <scheme val="minor"/>
    </font>
    <font>
      <i/>
      <sz val="11"/>
      <color theme="1"/>
      <name val="Calibri"/>
      <family val="2"/>
      <scheme val="minor"/>
    </font>
    <font>
      <b/>
      <sz val="10"/>
      <color theme="1"/>
      <name val="Calibri"/>
      <family val="2"/>
    </font>
    <font>
      <b/>
      <sz val="16"/>
      <color rgb="FFFF0000"/>
      <name val="Calibri"/>
      <family val="2"/>
      <scheme val="minor"/>
    </font>
    <font>
      <sz val="8"/>
      <color rgb="FF000000"/>
      <name val="Calibri"/>
      <family val="2"/>
      <scheme val="minor"/>
    </font>
    <font>
      <sz val="11"/>
      <color rgb="FFFF0000"/>
      <name val="Calibri"/>
      <family val="2"/>
      <scheme val="minor"/>
    </font>
    <font>
      <sz val="11"/>
      <name val="Calibri"/>
      <family val="2"/>
      <scheme val="minor"/>
    </font>
    <font>
      <sz val="14"/>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13">
    <xf numFmtId="0" fontId="0" fillId="0" borderId="0" xfId="0"/>
    <xf numFmtId="0" fontId="0" fillId="0" borderId="0" xfId="0" applyAlignment="1">
      <alignment horizontal="left" vertical="center"/>
    </xf>
    <xf numFmtId="0" fontId="10" fillId="0" borderId="1" xfId="0" applyFont="1" applyBorder="1" applyAlignment="1">
      <alignment horizontal="center" vertical="center"/>
    </xf>
    <xf numFmtId="14" fontId="2" fillId="0" borderId="1" xfId="0" applyNumberFormat="1" applyFont="1" applyBorder="1" applyAlignment="1" applyProtection="1">
      <alignment horizontal="center" vertical="center" wrapText="1"/>
      <protection locked="0"/>
    </xf>
    <xf numFmtId="167"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lignment vertical="center" wrapText="1"/>
    </xf>
    <xf numFmtId="0" fontId="2" fillId="0" borderId="0" xfId="0" applyFont="1" applyAlignment="1">
      <alignment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2" fillId="0" borderId="0" xfId="0" applyFont="1" applyAlignment="1">
      <alignment vertical="center"/>
    </xf>
    <xf numFmtId="0" fontId="0" fillId="2" borderId="1" xfId="0" applyFill="1" applyBorder="1" applyAlignment="1">
      <alignment horizontal="center" vertical="center"/>
    </xf>
    <xf numFmtId="0" fontId="0" fillId="0" borderId="0" xfId="0" applyAlignment="1">
      <alignment vertical="center"/>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16" fillId="2" borderId="1" xfId="0" applyFont="1" applyFill="1" applyBorder="1" applyAlignment="1">
      <alignment vertical="center"/>
    </xf>
    <xf numFmtId="0" fontId="9" fillId="11" borderId="1" xfId="0" applyFont="1" applyFill="1" applyBorder="1" applyAlignment="1">
      <alignment vertical="center"/>
    </xf>
    <xf numFmtId="0" fontId="8" fillId="11"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2" fontId="0" fillId="0" borderId="1" xfId="0" applyNumberFormat="1" applyBorder="1" applyAlignment="1">
      <alignment horizontal="center" vertical="center"/>
    </xf>
    <xf numFmtId="2" fontId="12" fillId="8" borderId="1" xfId="0" applyNumberFormat="1" applyFont="1" applyFill="1" applyBorder="1" applyAlignment="1">
      <alignment horizontal="center" vertical="center"/>
    </xf>
    <xf numFmtId="0" fontId="4" fillId="0" borderId="0" xfId="0" applyFont="1" applyAlignment="1">
      <alignment vertical="center"/>
    </xf>
    <xf numFmtId="2" fontId="12" fillId="0" borderId="0" xfId="0" applyNumberFormat="1" applyFont="1" applyAlignment="1">
      <alignment horizontal="center" vertical="center"/>
    </xf>
    <xf numFmtId="165" fontId="12" fillId="0" borderId="0" xfId="0" applyNumberFormat="1" applyFont="1" applyAlignment="1">
      <alignment horizontal="center" vertical="center"/>
    </xf>
    <xf numFmtId="0" fontId="12" fillId="7" borderId="0" xfId="0" applyFont="1" applyFill="1" applyAlignment="1">
      <alignment horizontal="center" vertical="center"/>
    </xf>
    <xf numFmtId="2" fontId="12" fillId="7" borderId="0" xfId="0" applyNumberFormat="1" applyFont="1" applyFill="1" applyAlignment="1">
      <alignment horizontal="center" vertical="center"/>
    </xf>
    <xf numFmtId="1" fontId="12" fillId="7" borderId="0" xfId="0" applyNumberFormat="1" applyFont="1" applyFill="1" applyAlignment="1">
      <alignment horizontal="center" vertical="center"/>
    </xf>
    <xf numFmtId="0" fontId="2" fillId="0" borderId="0" xfId="0" applyFont="1" applyAlignment="1">
      <alignment horizontal="left" vertical="center" wrapText="1"/>
    </xf>
    <xf numFmtId="2" fontId="12" fillId="9" borderId="1" xfId="0" applyNumberFormat="1" applyFont="1" applyFill="1" applyBorder="1" applyAlignment="1">
      <alignment horizontal="center" vertical="center"/>
    </xf>
    <xf numFmtId="2" fontId="0" fillId="0" borderId="0" xfId="0" applyNumberFormat="1" applyAlignment="1">
      <alignment horizontal="center" vertical="center"/>
    </xf>
    <xf numFmtId="0" fontId="8" fillId="0" borderId="0" xfId="0" applyFont="1" applyAlignment="1">
      <alignment horizontal="left" vertical="center" indent="6"/>
    </xf>
    <xf numFmtId="0" fontId="0" fillId="0" borderId="0" xfId="0" applyAlignment="1">
      <alignment horizontal="left" vertical="center" indent="6"/>
    </xf>
    <xf numFmtId="0" fontId="0" fillId="0" borderId="0" xfId="0" applyAlignment="1">
      <alignment horizontal="center" vertical="center" wrapText="1"/>
    </xf>
    <xf numFmtId="0" fontId="2"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protection locked="0"/>
    </xf>
    <xf numFmtId="0" fontId="0" fillId="0" borderId="1" xfId="0" applyBorder="1" applyProtection="1">
      <protection locked="0"/>
    </xf>
    <xf numFmtId="0" fontId="0" fillId="0" borderId="1" xfId="0" applyBorder="1" applyAlignment="1" applyProtection="1">
      <alignment horizontal="center" vertical="center" wrapText="1"/>
      <protection locked="0"/>
    </xf>
    <xf numFmtId="17" fontId="0" fillId="0" borderId="1" xfId="0" applyNumberFormat="1" applyBorder="1" applyAlignment="1" applyProtection="1">
      <alignment horizontal="center" vertical="center" wrapText="1"/>
      <protection locked="0"/>
    </xf>
    <xf numFmtId="166" fontId="0" fillId="0" borderId="1" xfId="0" applyNumberFormat="1" applyBorder="1" applyAlignment="1" applyProtection="1">
      <alignment horizontal="center" vertical="center" wrapText="1"/>
      <protection locked="0"/>
    </xf>
    <xf numFmtId="0" fontId="2" fillId="0" borderId="1" xfId="0" applyFont="1" applyBorder="1" applyAlignment="1" applyProtection="1">
      <alignment vertical="center" wrapText="1" shrinkToFit="1"/>
      <protection locked="0"/>
    </xf>
    <xf numFmtId="1" fontId="2" fillId="0" borderId="1" xfId="0" applyNumberFormat="1" applyFont="1" applyBorder="1" applyAlignment="1" applyProtection="1">
      <alignment vertical="center" wrapText="1"/>
      <protection locked="0"/>
    </xf>
    <xf numFmtId="0" fontId="0" fillId="11" borderId="1" xfId="0" applyFill="1" applyBorder="1" applyProtection="1">
      <protection locked="0"/>
    </xf>
    <xf numFmtId="0" fontId="0" fillId="0" borderId="0" xfId="0" applyProtection="1">
      <protection locked="0"/>
    </xf>
    <xf numFmtId="0" fontId="0" fillId="0" borderId="1" xfId="0" applyBorder="1" applyAlignment="1" applyProtection="1">
      <alignment horizontal="left" vertical="center" wrapText="1"/>
      <protection locked="0"/>
    </xf>
    <xf numFmtId="0" fontId="0" fillId="0" borderId="9" xfId="0" applyBorder="1" applyAlignment="1">
      <alignment vertical="center"/>
    </xf>
    <xf numFmtId="0" fontId="0" fillId="0" borderId="10" xfId="0"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0" fillId="0" borderId="9" xfId="0" applyFont="1" applyBorder="1" applyAlignment="1">
      <alignmen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8" xfId="0" applyFont="1" applyBorder="1" applyAlignment="1">
      <alignment vertical="center"/>
    </xf>
    <xf numFmtId="0" fontId="24" fillId="0" borderId="8" xfId="0" applyFont="1" applyBorder="1" applyAlignment="1">
      <alignment vertical="center"/>
    </xf>
    <xf numFmtId="0" fontId="0" fillId="0" borderId="9" xfId="0" applyBorder="1" applyAlignment="1">
      <alignment wrapText="1"/>
    </xf>
    <xf numFmtId="0" fontId="0" fillId="0" borderId="10" xfId="0" applyBorder="1" applyAlignment="1">
      <alignment wrapText="1"/>
    </xf>
    <xf numFmtId="0" fontId="24" fillId="0" borderId="9" xfId="0" applyFont="1" applyBorder="1"/>
    <xf numFmtId="0" fontId="24" fillId="0" borderId="10" xfId="0" applyFont="1" applyBorder="1"/>
    <xf numFmtId="1"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0" fillId="0" borderId="1" xfId="0" applyFont="1" applyBorder="1" applyAlignment="1">
      <alignment horizontal="left" vertical="center"/>
    </xf>
    <xf numFmtId="0" fontId="8" fillId="0" borderId="1" xfId="0" applyFont="1" applyBorder="1" applyAlignment="1" applyProtection="1">
      <alignment vertical="center" wrapText="1"/>
      <protection locked="0"/>
    </xf>
    <xf numFmtId="0" fontId="8" fillId="0" borderId="0" xfId="0" applyFont="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2" borderId="11" xfId="0" applyFill="1" applyBorder="1" applyAlignment="1">
      <alignment vertical="center" wrapText="1"/>
    </xf>
    <xf numFmtId="0" fontId="0" fillId="0" borderId="11" xfId="0" applyBorder="1" applyAlignment="1" applyProtection="1">
      <alignment horizontal="center" vertical="center" wrapText="1"/>
      <protection locked="0"/>
    </xf>
    <xf numFmtId="17" fontId="0" fillId="0" borderId="11" xfId="0" applyNumberFormat="1" applyBorder="1" applyAlignment="1" applyProtection="1">
      <alignment horizontal="center" vertical="center" wrapText="1"/>
      <protection locked="0"/>
    </xf>
    <xf numFmtId="166" fontId="0" fillId="0" borderId="11" xfId="0" applyNumberFormat="1" applyBorder="1" applyAlignment="1" applyProtection="1">
      <alignment horizontal="center" vertical="center" wrapText="1"/>
      <protection locked="0"/>
    </xf>
    <xf numFmtId="2" fontId="6"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8" fillId="0" borderId="1" xfId="0" applyFont="1" applyBorder="1" applyAlignment="1" applyProtection="1">
      <alignment horizontal="center" vertical="center"/>
      <protection locked="0"/>
    </xf>
    <xf numFmtId="168" fontId="8" fillId="0" borderId="0" xfId="0" applyNumberFormat="1" applyFont="1" applyAlignment="1">
      <alignment horizontal="left"/>
    </xf>
    <xf numFmtId="0" fontId="0" fillId="0" borderId="0" xfId="0" applyAlignment="1">
      <alignment horizontal="left"/>
    </xf>
    <xf numFmtId="0" fontId="2" fillId="9" borderId="2" xfId="0" applyFont="1" applyFill="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26" fillId="0" borderId="0" xfId="0" applyFont="1" applyAlignment="1">
      <alignment horizontal="center" vertical="center" wrapText="1"/>
    </xf>
    <xf numFmtId="0" fontId="8" fillId="0" borderId="8" xfId="0" applyFont="1" applyBorder="1" applyAlignment="1" applyProtection="1">
      <alignment horizontal="center" vertical="center" wrapText="1"/>
      <protection locked="0"/>
    </xf>
    <xf numFmtId="0" fontId="27" fillId="0" borderId="0" xfId="0" applyFont="1" applyAlignment="1">
      <alignment vertical="center"/>
    </xf>
    <xf numFmtId="0" fontId="8" fillId="0" borderId="20" xfId="0" applyFont="1" applyBorder="1" applyAlignment="1">
      <alignment vertical="center" wrapText="1"/>
    </xf>
    <xf numFmtId="0" fontId="8" fillId="0" borderId="21" xfId="0" applyFont="1" applyBorder="1" applyAlignment="1">
      <alignment vertical="center" wrapText="1"/>
    </xf>
    <xf numFmtId="0" fontId="0" fillId="0" borderId="22" xfId="0" applyBorder="1"/>
    <xf numFmtId="0" fontId="0" fillId="0" borderId="23" xfId="0" applyBorder="1" applyAlignment="1">
      <alignment vertical="center" wrapText="1"/>
    </xf>
    <xf numFmtId="0" fontId="0" fillId="0" borderId="0" xfId="0" applyAlignment="1" applyProtection="1">
      <alignment horizontal="center" vertical="center"/>
      <protection locked="0"/>
    </xf>
    <xf numFmtId="0" fontId="28" fillId="13" borderId="24" xfId="0" applyFont="1" applyFill="1" applyBorder="1" applyAlignment="1">
      <alignment vertical="center" wrapText="1"/>
    </xf>
    <xf numFmtId="0" fontId="29" fillId="0" borderId="0" xfId="0" applyFont="1" applyAlignment="1">
      <alignment vertical="center" wrapText="1"/>
    </xf>
    <xf numFmtId="0" fontId="30" fillId="0" borderId="0" xfId="0" applyFont="1"/>
    <xf numFmtId="0" fontId="31" fillId="0" borderId="0" xfId="0" applyFont="1"/>
    <xf numFmtId="0" fontId="30" fillId="0" borderId="0" xfId="0" applyFont="1" applyAlignment="1">
      <alignment vertical="center"/>
    </xf>
    <xf numFmtId="0" fontId="19" fillId="0" borderId="0" xfId="0" applyFont="1" applyAlignment="1">
      <alignment vertical="center"/>
    </xf>
    <xf numFmtId="0" fontId="30" fillId="0" borderId="0" xfId="0" applyFont="1" applyAlignment="1">
      <alignment horizontal="center" vertical="center" wrapText="1"/>
    </xf>
    <xf numFmtId="0" fontId="10" fillId="0" borderId="6" xfId="0" applyFont="1" applyBorder="1" applyAlignment="1">
      <alignment horizontal="center" vertical="center"/>
    </xf>
    <xf numFmtId="0" fontId="0" fillId="2" borderId="11" xfId="0" applyFill="1" applyBorder="1" applyAlignment="1">
      <alignment horizontal="center" vertical="center" wrapText="1"/>
    </xf>
    <xf numFmtId="0" fontId="0" fillId="2" borderId="2" xfId="0"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1"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 fillId="0" borderId="1" xfId="0" applyFont="1" applyBorder="1" applyAlignment="1" applyProtection="1">
      <alignment horizontal="left" vertical="center" wrapText="1" shrinkToFit="1"/>
      <protection locked="0"/>
    </xf>
    <xf numFmtId="0" fontId="10" fillId="0" borderId="1" xfId="0" applyFont="1" applyBorder="1" applyAlignment="1">
      <alignment horizontal="left" vertical="center" wrapText="1"/>
    </xf>
    <xf numFmtId="0" fontId="25" fillId="0" borderId="1" xfId="0" applyFont="1" applyBorder="1" applyAlignment="1">
      <alignment horizontal="left" vertical="top" wrapText="1"/>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21" fillId="0" borderId="1" xfId="0" applyFont="1" applyBorder="1" applyAlignment="1">
      <alignment horizontal="left" vertical="center" wrapText="1"/>
    </xf>
    <xf numFmtId="0" fontId="1" fillId="2" borderId="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8" fillId="0" borderId="8"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10" fillId="0" borderId="0" xfId="0" applyFont="1" applyAlignment="1">
      <alignment horizontal="center" vertical="center"/>
    </xf>
    <xf numFmtId="0" fontId="10" fillId="2" borderId="1"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0" fillId="2" borderId="1" xfId="0" applyFill="1" applyBorder="1" applyAlignment="1">
      <alignment horizontal="left" vertical="center" wrapText="1" indent="3"/>
    </xf>
    <xf numFmtId="0" fontId="16" fillId="0" borderId="1"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1" xfId="0" applyFont="1" applyBorder="1" applyAlignment="1" applyProtection="1">
      <alignment horizontal="center" vertical="center" wrapText="1"/>
      <protection locked="0"/>
    </xf>
    <xf numFmtId="0" fontId="15" fillId="0" borderId="0" xfId="0" applyFont="1" applyAlignment="1">
      <alignment horizontal="left" vertical="center" wrapText="1"/>
    </xf>
    <xf numFmtId="164" fontId="8" fillId="0" borderId="8" xfId="0" applyNumberFormat="1" applyFont="1" applyBorder="1" applyAlignment="1" applyProtection="1">
      <alignment horizontal="center" vertical="center" wrapText="1"/>
      <protection locked="0"/>
    </xf>
    <xf numFmtId="164" fontId="8" fillId="0" borderId="10" xfId="0" applyNumberFormat="1" applyFont="1" applyBorder="1" applyAlignment="1" applyProtection="1">
      <alignment horizontal="center" vertical="center" wrapText="1"/>
      <protection locked="0"/>
    </xf>
    <xf numFmtId="0" fontId="0" fillId="2" borderId="1" xfId="0" applyFill="1" applyBorder="1" applyAlignment="1">
      <alignment horizontal="left" vertical="center" wrapText="1" indent="6"/>
    </xf>
    <xf numFmtId="0" fontId="0" fillId="2" borderId="1" xfId="0" applyFill="1" applyBorder="1" applyAlignment="1">
      <alignment horizontal="left" vertical="center" wrapText="1" indent="5"/>
    </xf>
    <xf numFmtId="0" fontId="10" fillId="2" borderId="1" xfId="0" applyFont="1" applyFill="1" applyBorder="1" applyAlignment="1">
      <alignment horizontal="left" vertical="center" wrapText="1"/>
    </xf>
    <xf numFmtId="0" fontId="0" fillId="8" borderId="1" xfId="0" applyFill="1" applyBorder="1" applyAlignment="1">
      <alignment horizontal="center" vertical="center"/>
    </xf>
    <xf numFmtId="0" fontId="2" fillId="0" borderId="8"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8" fillId="2" borderId="1" xfId="0" applyFont="1"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8" fillId="0" borderId="1" xfId="0" applyFont="1" applyBorder="1" applyAlignment="1" applyProtection="1">
      <alignment horizontal="center" vertic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0" fillId="7" borderId="8" xfId="0"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0" fontId="0" fillId="2" borderId="1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8" fillId="0" borderId="9" xfId="0" applyFont="1" applyBorder="1" applyAlignment="1" applyProtection="1">
      <alignment horizontal="center" vertical="center"/>
      <protection locked="0"/>
    </xf>
    <xf numFmtId="0" fontId="19" fillId="6"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10" xfId="0" applyBorder="1" applyAlignment="1" applyProtection="1">
      <alignment vertical="center"/>
      <protection locked="0"/>
    </xf>
    <xf numFmtId="0" fontId="7" fillId="2" borderId="1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9" xfId="0" applyFill="1" applyBorder="1" applyAlignment="1">
      <alignment horizontal="center" vertical="center" wrapText="1"/>
    </xf>
    <xf numFmtId="0" fontId="18" fillId="10" borderId="8"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0" borderId="10"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7" fillId="0" borderId="0" xfId="0" applyFont="1" applyAlignment="1">
      <alignment horizontal="center" vertical="center"/>
    </xf>
    <xf numFmtId="0" fontId="8" fillId="0" borderId="0" xfId="0" applyFont="1" applyAlignment="1">
      <alignment horizontal="center" vertical="center" wrapText="1"/>
    </xf>
    <xf numFmtId="169" fontId="8" fillId="0" borderId="1" xfId="0" applyNumberFormat="1" applyFont="1" applyBorder="1" applyAlignment="1" applyProtection="1">
      <alignment horizontal="center" vertical="center"/>
      <protection locked="0"/>
    </xf>
    <xf numFmtId="0" fontId="0" fillId="9" borderId="1" xfId="0" applyFill="1" applyBorder="1" applyAlignment="1">
      <alignment horizontal="center"/>
    </xf>
    <xf numFmtId="0" fontId="16" fillId="12" borderId="16" xfId="0" applyFont="1" applyFill="1" applyBorder="1" applyAlignment="1">
      <alignment horizontal="center" vertical="center" wrapText="1"/>
    </xf>
    <xf numFmtId="0" fontId="16" fillId="12" borderId="17" xfId="0" applyFont="1" applyFill="1" applyBorder="1" applyAlignment="1">
      <alignment horizontal="center" vertical="center" wrapText="1"/>
    </xf>
    <xf numFmtId="0" fontId="16" fillId="12" borderId="18" xfId="0" applyFont="1" applyFill="1" applyBorder="1" applyAlignment="1">
      <alignment horizontal="center" vertical="center" wrapText="1"/>
    </xf>
    <xf numFmtId="0" fontId="16" fillId="12" borderId="19" xfId="0" applyFont="1" applyFill="1" applyBorder="1" applyAlignment="1">
      <alignment horizontal="center" vertical="center" wrapText="1"/>
    </xf>
    <xf numFmtId="0" fontId="0" fillId="9" borderId="1" xfId="0" applyFill="1" applyBorder="1" applyAlignment="1">
      <alignment horizontal="center" vertical="center"/>
    </xf>
    <xf numFmtId="0" fontId="8" fillId="0" borderId="15" xfId="0" applyFont="1" applyBorder="1" applyAlignment="1">
      <alignment horizontal="center" vertical="center"/>
    </xf>
    <xf numFmtId="0" fontId="2" fillId="0" borderId="8"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1" fillId="5" borderId="8"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 xfId="0" applyFont="1" applyFill="1" applyBorder="1" applyAlignment="1">
      <alignment horizontal="left" vertical="center" wrapText="1"/>
    </xf>
  </cellXfs>
  <cellStyles count="1">
    <cellStyle name="Normal" xfId="0" builtinId="0"/>
  </cellStyles>
  <dxfs count="15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2"/>
        </patternFill>
      </fill>
    </dxf>
    <dxf>
      <fill>
        <patternFill>
          <bgColor theme="0" tint="-0.14996795556505021"/>
        </patternFill>
      </fill>
    </dxf>
    <dxf>
      <fill>
        <patternFill>
          <bgColor theme="2"/>
        </patternFill>
      </fill>
    </dxf>
    <dxf>
      <fill>
        <patternFill>
          <bgColor theme="2"/>
        </patternFill>
      </fill>
    </dxf>
    <dxf>
      <fill>
        <patternFill>
          <bgColor them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190501</xdr:colOff>
      <xdr:row>0</xdr:row>
      <xdr:rowOff>67236</xdr:rowOff>
    </xdr:from>
    <xdr:to>
      <xdr:col>8</xdr:col>
      <xdr:colOff>816909</xdr:colOff>
      <xdr:row>1</xdr:row>
      <xdr:rowOff>233494</xdr:rowOff>
    </xdr:to>
    <xdr:pic>
      <xdr:nvPicPr>
        <xdr:cNvPr id="2" name="Imagen 1">
          <a:extLst>
            <a:ext uri="{FF2B5EF4-FFF2-40B4-BE49-F238E27FC236}">
              <a16:creationId xmlns:a16="http://schemas.microsoft.com/office/drawing/2014/main" id="{42F4B926-FE3C-4D3B-95EA-FF334F903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7177" y="67236"/>
          <a:ext cx="1466850" cy="4464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266A-10A6-42A9-900B-87C8969B061A}">
  <sheetPr codeName="Hoja1"/>
  <dimension ref="B2:K38"/>
  <sheetViews>
    <sheetView workbookViewId="0">
      <selection activeCell="C5" sqref="C5"/>
    </sheetView>
  </sheetViews>
  <sheetFormatPr baseColWidth="10" defaultRowHeight="15" x14ac:dyDescent="0.25"/>
  <cols>
    <col min="1" max="1" width="4.85546875" customWidth="1"/>
    <col min="2" max="2" width="8.5703125" customWidth="1"/>
    <col min="3" max="3" width="75.85546875" style="1" customWidth="1"/>
    <col min="4" max="4" width="28.42578125" customWidth="1"/>
  </cols>
  <sheetData>
    <row r="2" spans="2:11" ht="24" customHeight="1" x14ac:dyDescent="0.25">
      <c r="B2" s="99" t="s">
        <v>114</v>
      </c>
      <c r="C2" s="99"/>
    </row>
    <row r="3" spans="2:11" ht="29.25" customHeight="1" x14ac:dyDescent="0.25">
      <c r="B3" s="2" t="s">
        <v>43</v>
      </c>
      <c r="C3" s="2" t="s">
        <v>68</v>
      </c>
      <c r="D3" t="s">
        <v>121</v>
      </c>
    </row>
    <row r="4" spans="2:11" ht="23.25" customHeight="1" thickBot="1" x14ac:dyDescent="0.3">
      <c r="B4" s="81">
        <v>1</v>
      </c>
      <c r="C4" s="90" t="s">
        <v>130</v>
      </c>
      <c r="D4" t="s">
        <v>122</v>
      </c>
      <c r="E4" t="s">
        <v>115</v>
      </c>
      <c r="F4" t="s">
        <v>116</v>
      </c>
      <c r="G4" s="82" t="s">
        <v>117</v>
      </c>
      <c r="H4" s="82" t="s">
        <v>118</v>
      </c>
      <c r="I4" t="s">
        <v>115</v>
      </c>
      <c r="J4" t="s">
        <v>119</v>
      </c>
      <c r="K4" t="s">
        <v>120</v>
      </c>
    </row>
    <row r="5" spans="2:11" ht="30" customHeight="1" thickBot="1" x14ac:dyDescent="0.3">
      <c r="B5" s="81">
        <v>2</v>
      </c>
      <c r="C5" s="90" t="s">
        <v>131</v>
      </c>
      <c r="D5" t="s">
        <v>123</v>
      </c>
      <c r="G5" s="83" t="s">
        <v>106</v>
      </c>
      <c r="H5" s="83" t="s">
        <v>107</v>
      </c>
    </row>
    <row r="6" spans="2:11" ht="23.25" customHeight="1" thickBot="1" x14ac:dyDescent="0.3">
      <c r="B6" s="81">
        <v>3</v>
      </c>
      <c r="C6" s="90"/>
      <c r="D6" s="84"/>
      <c r="G6" s="7" t="s">
        <v>111</v>
      </c>
      <c r="H6" s="7" t="s">
        <v>108</v>
      </c>
    </row>
    <row r="7" spans="2:11" ht="21.75" customHeight="1" thickBot="1" x14ac:dyDescent="0.3">
      <c r="B7" s="81">
        <v>4</v>
      </c>
      <c r="C7" s="90"/>
      <c r="G7" s="7" t="s">
        <v>109</v>
      </c>
      <c r="H7" s="7">
        <v>276</v>
      </c>
    </row>
    <row r="8" spans="2:11" ht="15.75" thickBot="1" x14ac:dyDescent="0.3">
      <c r="B8" s="81">
        <v>5</v>
      </c>
      <c r="C8" s="90"/>
      <c r="G8" s="7" t="s">
        <v>110</v>
      </c>
      <c r="H8" s="7">
        <v>728</v>
      </c>
    </row>
    <row r="9" spans="2:11" ht="15.75" thickBot="1" x14ac:dyDescent="0.3">
      <c r="B9" s="81">
        <v>6</v>
      </c>
      <c r="C9" s="90"/>
      <c r="G9" s="7"/>
      <c r="H9" s="7" t="s">
        <v>110</v>
      </c>
    </row>
    <row r="10" spans="2:11" ht="15.75" thickBot="1" x14ac:dyDescent="0.3">
      <c r="B10" s="81">
        <v>7</v>
      </c>
      <c r="C10" s="90"/>
      <c r="G10" s="7"/>
      <c r="H10" s="7" t="s">
        <v>112</v>
      </c>
    </row>
    <row r="11" spans="2:11" ht="15.75" thickBot="1" x14ac:dyDescent="0.3">
      <c r="B11" s="81">
        <v>8</v>
      </c>
      <c r="C11" s="90"/>
      <c r="H11" s="7" t="s">
        <v>109</v>
      </c>
    </row>
    <row r="12" spans="2:11" ht="15.75" thickBot="1" x14ac:dyDescent="0.3">
      <c r="B12" s="81">
        <v>9</v>
      </c>
      <c r="C12" s="90"/>
      <c r="H12" s="7" t="s">
        <v>113</v>
      </c>
    </row>
    <row r="13" spans="2:11" ht="15.75" thickBot="1" x14ac:dyDescent="0.3">
      <c r="B13" s="81">
        <v>10</v>
      </c>
      <c r="C13" s="90"/>
    </row>
    <row r="14" spans="2:11" ht="15.75" thickBot="1" x14ac:dyDescent="0.3">
      <c r="B14" s="81">
        <v>11</v>
      </c>
      <c r="C14" s="90"/>
    </row>
    <row r="15" spans="2:11" ht="15.75" thickBot="1" x14ac:dyDescent="0.3">
      <c r="B15" s="81">
        <v>12</v>
      </c>
      <c r="C15" s="90"/>
    </row>
    <row r="16" spans="2:11" ht="15.75" thickBot="1" x14ac:dyDescent="0.3">
      <c r="B16" s="81">
        <v>13</v>
      </c>
      <c r="C16" s="90"/>
    </row>
    <row r="17" spans="2:3" ht="15.75" thickBot="1" x14ac:dyDescent="0.3">
      <c r="B17" s="81">
        <v>14</v>
      </c>
      <c r="C17" s="90"/>
    </row>
    <row r="18" spans="2:3" ht="15.75" thickBot="1" x14ac:dyDescent="0.3">
      <c r="B18" s="81">
        <v>15</v>
      </c>
      <c r="C18" s="90"/>
    </row>
    <row r="19" spans="2:3" ht="15.75" thickBot="1" x14ac:dyDescent="0.3">
      <c r="B19" s="81">
        <v>16</v>
      </c>
      <c r="C19" s="90"/>
    </row>
    <row r="20" spans="2:3" ht="15.75" thickBot="1" x14ac:dyDescent="0.3">
      <c r="B20" s="81">
        <v>17</v>
      </c>
      <c r="C20" s="90"/>
    </row>
    <row r="21" spans="2:3" ht="15.75" thickBot="1" x14ac:dyDescent="0.3">
      <c r="B21" s="81">
        <v>18</v>
      </c>
      <c r="C21" s="90"/>
    </row>
    <row r="22" spans="2:3" ht="15.75" thickBot="1" x14ac:dyDescent="0.3">
      <c r="B22" s="81">
        <v>19</v>
      </c>
      <c r="C22" s="90"/>
    </row>
    <row r="23" spans="2:3" ht="15.75" thickBot="1" x14ac:dyDescent="0.3">
      <c r="B23" s="81">
        <v>20</v>
      </c>
      <c r="C23" s="92"/>
    </row>
    <row r="24" spans="2:3" ht="15.75" thickBot="1" x14ac:dyDescent="0.3">
      <c r="B24" s="81">
        <v>21</v>
      </c>
      <c r="C24" s="90"/>
    </row>
    <row r="25" spans="2:3" x14ac:dyDescent="0.25">
      <c r="B25" s="81">
        <v>22</v>
      </c>
      <c r="C25" s="13"/>
    </row>
    <row r="26" spans="2:3" x14ac:dyDescent="0.25">
      <c r="B26" s="81">
        <v>23</v>
      </c>
      <c r="C26"/>
    </row>
    <row r="27" spans="2:3" x14ac:dyDescent="0.25">
      <c r="B27" s="81">
        <v>24</v>
      </c>
      <c r="C27"/>
    </row>
    <row r="28" spans="2:3" x14ac:dyDescent="0.25">
      <c r="B28" s="81">
        <v>25</v>
      </c>
      <c r="C28"/>
    </row>
    <row r="29" spans="2:3" x14ac:dyDescent="0.25">
      <c r="B29" s="81">
        <v>26</v>
      </c>
      <c r="C29"/>
    </row>
    <row r="30" spans="2:3" x14ac:dyDescent="0.25">
      <c r="B30" s="81">
        <v>27</v>
      </c>
      <c r="C30"/>
    </row>
    <row r="31" spans="2:3" x14ac:dyDescent="0.25">
      <c r="B31" s="81">
        <v>28</v>
      </c>
      <c r="C31"/>
    </row>
    <row r="32" spans="2:3" x14ac:dyDescent="0.25">
      <c r="B32" s="81">
        <v>29</v>
      </c>
      <c r="C32"/>
    </row>
    <row r="33" spans="2:3" x14ac:dyDescent="0.25">
      <c r="B33" s="81">
        <v>30</v>
      </c>
      <c r="C33"/>
    </row>
    <row r="34" spans="2:3" x14ac:dyDescent="0.25">
      <c r="B34" s="81">
        <v>31</v>
      </c>
      <c r="C34"/>
    </row>
    <row r="35" spans="2:3" x14ac:dyDescent="0.25">
      <c r="B35" s="81">
        <v>32</v>
      </c>
      <c r="C35"/>
    </row>
    <row r="36" spans="2:3" x14ac:dyDescent="0.25">
      <c r="B36" s="81">
        <v>33</v>
      </c>
      <c r="C36"/>
    </row>
    <row r="37" spans="2:3" x14ac:dyDescent="0.25">
      <c r="B37" s="81">
        <v>34</v>
      </c>
      <c r="C37"/>
    </row>
    <row r="38" spans="2:3" x14ac:dyDescent="0.25">
      <c r="B38" s="81">
        <v>35</v>
      </c>
      <c r="C38"/>
    </row>
  </sheetData>
  <sheetProtection algorithmName="SHA-512" hashValue="0OU30WEEuo1vdWtIZB2Ekliy6XrB62zeXh5FHp2Mjuh6XK+9DXZ7zH6DbEBceNHNMXAgYO0X7PIqmLSqSKd0+g==" saltValue="oboJ3TsN17JmnVE6f1/vag==" spinCount="100000" sheet="1" objects="1" scenarios="1"/>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53BC-AB83-4B42-A386-767D20BD4F53}">
  <sheetPr codeName="Hoja2"/>
  <dimension ref="A1:AM230"/>
  <sheetViews>
    <sheetView showGridLines="0" tabSelected="1" view="pageBreakPreview" zoomScale="85" zoomScaleNormal="40" zoomScaleSheetLayoutView="85" zoomScalePageLayoutView="40" workbookViewId="0">
      <selection activeCell="F6" sqref="F6:I6"/>
    </sheetView>
  </sheetViews>
  <sheetFormatPr baseColWidth="10" defaultRowHeight="15" x14ac:dyDescent="0.25"/>
  <cols>
    <col min="1" max="1" width="3.5703125" customWidth="1"/>
    <col min="2" max="2" width="28.42578125" customWidth="1"/>
    <col min="3" max="4" width="15.5703125" customWidth="1"/>
    <col min="5" max="5" width="24.140625" customWidth="1"/>
    <col min="6" max="6" width="21.85546875" customWidth="1"/>
    <col min="7" max="7" width="13" customWidth="1"/>
    <col min="8" max="8" width="12.5703125" customWidth="1"/>
    <col min="9" max="9" width="14.85546875" customWidth="1"/>
    <col min="10" max="10" width="11.7109375" customWidth="1"/>
    <col min="11" max="11" width="9.140625" customWidth="1"/>
    <col min="12" max="12" width="8.28515625" customWidth="1"/>
    <col min="13" max="16" width="11.42578125" hidden="1" customWidth="1"/>
    <col min="18" max="26" width="11.42578125" customWidth="1"/>
    <col min="27" max="27" width="11.42578125" hidden="1" customWidth="1"/>
  </cols>
  <sheetData>
    <row r="1" spans="2:39" ht="21.75" customHeight="1" x14ac:dyDescent="0.25">
      <c r="B1" s="129" t="s">
        <v>100</v>
      </c>
      <c r="C1" s="129"/>
      <c r="D1" s="129"/>
      <c r="E1" s="129"/>
      <c r="F1" s="129"/>
      <c r="G1" s="129"/>
      <c r="H1" s="129"/>
      <c r="I1" s="129"/>
      <c r="Q1" s="94"/>
      <c r="R1" s="94"/>
      <c r="S1" s="94"/>
      <c r="T1" s="94"/>
      <c r="U1" s="94"/>
      <c r="V1" s="94"/>
      <c r="W1" s="94"/>
      <c r="X1" s="94"/>
      <c r="Y1" s="94"/>
      <c r="Z1" s="94"/>
      <c r="AA1" s="94"/>
      <c r="AB1" s="94"/>
      <c r="AC1" s="94"/>
      <c r="AD1" s="94"/>
      <c r="AE1" s="94"/>
      <c r="AF1" s="94"/>
      <c r="AG1" s="94"/>
      <c r="AH1" s="94"/>
      <c r="AI1" s="94"/>
      <c r="AJ1" s="94"/>
      <c r="AK1" s="94"/>
      <c r="AL1" s="94"/>
      <c r="AM1" s="94"/>
    </row>
    <row r="2" spans="2:39" ht="23.25" customHeight="1" x14ac:dyDescent="0.25">
      <c r="B2" s="129" t="s">
        <v>18</v>
      </c>
      <c r="C2" s="129"/>
      <c r="D2" s="129"/>
      <c r="E2" s="129"/>
      <c r="F2" s="129"/>
      <c r="G2" s="129"/>
      <c r="H2" s="129"/>
      <c r="I2" s="129"/>
      <c r="Q2" s="94"/>
      <c r="R2" s="94"/>
      <c r="S2" s="94"/>
      <c r="T2" s="94"/>
      <c r="U2" s="94"/>
      <c r="V2" s="94"/>
      <c r="W2" s="94"/>
      <c r="X2" s="94"/>
      <c r="Y2" s="94"/>
      <c r="Z2" s="94"/>
      <c r="AA2" s="94"/>
      <c r="AB2" s="94"/>
      <c r="AC2" s="94"/>
      <c r="AD2" s="94"/>
      <c r="AE2" s="94"/>
      <c r="AF2" s="94"/>
      <c r="AG2" s="94"/>
      <c r="AH2" s="94"/>
      <c r="AI2" s="94"/>
      <c r="AJ2" s="94"/>
      <c r="AK2" s="94"/>
      <c r="AL2" s="94"/>
      <c r="AM2" s="94"/>
    </row>
    <row r="3" spans="2:39" ht="49.5" customHeight="1" x14ac:dyDescent="0.25">
      <c r="B3" s="137" t="s">
        <v>19</v>
      </c>
      <c r="C3" s="137"/>
      <c r="D3" s="137"/>
      <c r="E3" s="137"/>
      <c r="F3" s="137"/>
      <c r="G3" s="137"/>
      <c r="H3" s="137"/>
      <c r="I3" s="137"/>
      <c r="Q3" s="94"/>
      <c r="R3" s="94"/>
      <c r="S3" s="94"/>
      <c r="T3" s="94"/>
      <c r="U3" s="94"/>
      <c r="V3" s="94"/>
      <c r="W3" s="94"/>
      <c r="X3" s="94"/>
      <c r="Y3" s="94"/>
      <c r="Z3" s="94"/>
      <c r="AA3" s="94"/>
      <c r="AB3" s="94"/>
      <c r="AC3" s="94"/>
      <c r="AD3" s="94"/>
      <c r="AE3" s="94"/>
      <c r="AF3" s="94"/>
      <c r="AG3" s="94"/>
      <c r="AH3" s="94"/>
      <c r="AI3" s="94"/>
      <c r="AJ3" s="94"/>
      <c r="AK3" s="94"/>
      <c r="AL3" s="94"/>
      <c r="AM3" s="94"/>
    </row>
    <row r="4" spans="2:39" ht="14.25" customHeight="1" x14ac:dyDescent="0.25">
      <c r="B4" s="93"/>
      <c r="C4" s="93"/>
      <c r="D4" s="93"/>
      <c r="E4" s="93"/>
      <c r="F4" s="93"/>
      <c r="G4" s="93"/>
      <c r="H4" s="7"/>
      <c r="I4" s="7"/>
      <c r="Q4" s="94"/>
      <c r="R4" s="94"/>
      <c r="S4" s="94"/>
      <c r="T4" s="94"/>
      <c r="U4" s="94"/>
      <c r="V4" s="94"/>
      <c r="W4" s="94"/>
      <c r="X4" s="94"/>
      <c r="Y4" s="94"/>
      <c r="Z4" s="94"/>
      <c r="AA4" s="94"/>
      <c r="AB4" s="94"/>
      <c r="AC4" s="94"/>
      <c r="AD4" s="94"/>
      <c r="AE4" s="94"/>
      <c r="AF4" s="94"/>
      <c r="AG4" s="94"/>
      <c r="AH4" s="94"/>
      <c r="AI4" s="94"/>
      <c r="AJ4" s="94"/>
      <c r="AK4" s="94"/>
      <c r="AL4" s="94"/>
      <c r="AM4" s="94"/>
    </row>
    <row r="5" spans="2:39" ht="72.75" customHeight="1" x14ac:dyDescent="0.25">
      <c r="B5" s="130" t="s">
        <v>69</v>
      </c>
      <c r="C5" s="130"/>
      <c r="D5" s="130"/>
      <c r="E5" s="130"/>
      <c r="F5" s="131" t="s">
        <v>153</v>
      </c>
      <c r="G5" s="131"/>
      <c r="H5" s="131"/>
      <c r="I5" s="131"/>
      <c r="Q5" s="94"/>
      <c r="R5" s="94"/>
      <c r="S5" s="94"/>
      <c r="T5" s="94"/>
      <c r="U5" s="94"/>
      <c r="V5" s="94"/>
      <c r="W5" s="94"/>
      <c r="X5" s="94"/>
      <c r="Y5" s="94"/>
      <c r="Z5" s="94"/>
      <c r="AA5" s="94"/>
      <c r="AB5" s="94"/>
      <c r="AC5" s="94"/>
      <c r="AD5" s="94"/>
      <c r="AE5" s="94"/>
      <c r="AF5" s="94"/>
      <c r="AG5" s="94"/>
      <c r="AH5" s="94"/>
      <c r="AI5" s="94"/>
      <c r="AJ5" s="94"/>
      <c r="AK5" s="94"/>
      <c r="AL5" s="94"/>
      <c r="AM5" s="94"/>
    </row>
    <row r="6" spans="2:39" ht="45.75" customHeight="1" x14ac:dyDescent="0.25">
      <c r="B6" s="130" t="s">
        <v>0</v>
      </c>
      <c r="C6" s="130"/>
      <c r="D6" s="130"/>
      <c r="E6" s="130"/>
      <c r="F6" s="132"/>
      <c r="G6" s="132"/>
      <c r="H6" s="132"/>
      <c r="I6" s="132"/>
      <c r="Q6" s="94"/>
      <c r="R6" s="94"/>
      <c r="S6" s="94"/>
      <c r="T6" s="94"/>
      <c r="U6" s="94"/>
      <c r="V6" s="94"/>
      <c r="W6" s="94"/>
      <c r="X6" s="94"/>
      <c r="Y6" s="94"/>
      <c r="Z6" s="94"/>
      <c r="AA6" s="94"/>
      <c r="AB6" s="94"/>
      <c r="AC6" s="94"/>
      <c r="AD6" s="94"/>
      <c r="AE6" s="94"/>
      <c r="AF6" s="94"/>
      <c r="AG6" s="94"/>
      <c r="AH6" s="94"/>
      <c r="AI6" s="94"/>
      <c r="AJ6" s="94"/>
      <c r="AK6" s="94"/>
      <c r="AL6" s="94"/>
      <c r="AM6" s="94"/>
    </row>
    <row r="7" spans="2:39" ht="18.75" x14ac:dyDescent="0.3">
      <c r="B7" s="135"/>
      <c r="C7" s="135"/>
      <c r="D7" s="135"/>
      <c r="E7" s="135"/>
      <c r="F7" s="135"/>
      <c r="G7" s="135"/>
      <c r="H7" s="135"/>
      <c r="I7" s="135"/>
      <c r="Q7" s="94"/>
      <c r="R7" s="94"/>
      <c r="S7" s="94"/>
      <c r="T7" s="94"/>
      <c r="U7" s="94"/>
      <c r="V7" s="94"/>
      <c r="W7" s="94"/>
      <c r="X7" s="94"/>
      <c r="Y7" s="94"/>
      <c r="Z7" s="94"/>
      <c r="AA7" s="95" t="s">
        <v>133</v>
      </c>
      <c r="AB7" s="94"/>
      <c r="AC7" s="94"/>
      <c r="AD7" s="94"/>
      <c r="AE7" s="94"/>
      <c r="AF7" s="94"/>
      <c r="AG7" s="94"/>
      <c r="AH7" s="94"/>
      <c r="AI7" s="94"/>
      <c r="AJ7" s="94"/>
      <c r="AK7" s="94"/>
      <c r="AL7" s="94"/>
      <c r="AM7" s="94"/>
    </row>
    <row r="8" spans="2:39" ht="27" customHeight="1" x14ac:dyDescent="0.3">
      <c r="B8" s="130" t="s">
        <v>1</v>
      </c>
      <c r="C8" s="130"/>
      <c r="D8" s="130"/>
      <c r="E8" s="130"/>
      <c r="F8" s="130"/>
      <c r="G8" s="130"/>
      <c r="H8" s="130"/>
      <c r="I8" s="130"/>
      <c r="Q8" s="94"/>
      <c r="R8" s="94"/>
      <c r="S8" s="94"/>
      <c r="T8" s="94"/>
      <c r="U8" s="94"/>
      <c r="V8" s="94"/>
      <c r="W8" s="94"/>
      <c r="X8" s="94"/>
      <c r="Y8" s="94"/>
      <c r="Z8" s="94"/>
      <c r="AA8" s="95" t="s">
        <v>134</v>
      </c>
      <c r="AB8" s="94"/>
      <c r="AC8" s="94"/>
      <c r="AD8" s="94"/>
      <c r="AE8" s="94"/>
      <c r="AF8" s="94"/>
      <c r="AG8" s="94"/>
      <c r="AH8" s="94"/>
      <c r="AI8" s="94"/>
      <c r="AJ8" s="94"/>
      <c r="AK8" s="94"/>
      <c r="AL8" s="94"/>
      <c r="AM8" s="94"/>
    </row>
    <row r="9" spans="2:39" ht="24" customHeight="1" x14ac:dyDescent="0.3">
      <c r="B9" s="9" t="s">
        <v>2</v>
      </c>
      <c r="C9" s="138"/>
      <c r="D9" s="139"/>
      <c r="E9" s="9" t="s">
        <v>3</v>
      </c>
      <c r="F9" s="64"/>
      <c r="G9" s="9" t="s">
        <v>4</v>
      </c>
      <c r="H9" s="136"/>
      <c r="I9" s="136"/>
      <c r="Q9" s="94"/>
      <c r="R9" s="94"/>
      <c r="S9" s="94"/>
      <c r="T9" s="94"/>
      <c r="U9" s="94"/>
      <c r="V9" s="94"/>
      <c r="W9" s="94"/>
      <c r="X9" s="94"/>
      <c r="Y9" s="94"/>
      <c r="Z9" s="94"/>
      <c r="AA9" s="95" t="s">
        <v>135</v>
      </c>
      <c r="AB9" s="94"/>
      <c r="AC9" s="94"/>
      <c r="AD9" s="94"/>
      <c r="AE9" s="94"/>
      <c r="AF9" s="94"/>
      <c r="AG9" s="94"/>
      <c r="AH9" s="94"/>
      <c r="AI9" s="94"/>
      <c r="AJ9" s="94"/>
      <c r="AK9" s="94"/>
      <c r="AL9" s="94"/>
      <c r="AM9" s="94"/>
    </row>
    <row r="10" spans="2:39" ht="27" customHeight="1" x14ac:dyDescent="0.3">
      <c r="B10" s="133" t="s">
        <v>5</v>
      </c>
      <c r="C10" s="134"/>
      <c r="D10" s="134"/>
      <c r="E10" s="134"/>
      <c r="F10" s="134"/>
      <c r="G10" s="134"/>
      <c r="H10" s="134"/>
      <c r="I10" s="134"/>
      <c r="Q10" s="94"/>
      <c r="R10" s="94"/>
      <c r="S10" s="94"/>
      <c r="T10" s="94"/>
      <c r="U10" s="94"/>
      <c r="V10" s="94"/>
      <c r="W10" s="94"/>
      <c r="X10" s="94"/>
      <c r="Y10" s="94"/>
      <c r="Z10" s="94"/>
      <c r="AA10" s="95" t="s">
        <v>136</v>
      </c>
      <c r="AB10" s="94"/>
      <c r="AC10" s="94"/>
      <c r="AD10" s="94"/>
      <c r="AE10" s="94"/>
      <c r="AF10" s="94"/>
      <c r="AG10" s="94"/>
      <c r="AH10" s="94"/>
      <c r="AI10" s="94"/>
      <c r="AJ10" s="94"/>
      <c r="AK10" s="94"/>
      <c r="AL10" s="94"/>
      <c r="AM10" s="94"/>
    </row>
    <row r="11" spans="2:39" ht="35.25" customHeight="1" x14ac:dyDescent="0.3">
      <c r="B11" s="133"/>
      <c r="C11" s="123" t="s">
        <v>6</v>
      </c>
      <c r="D11" s="123"/>
      <c r="E11" s="123"/>
      <c r="F11" s="140" t="s">
        <v>7</v>
      </c>
      <c r="G11" s="140"/>
      <c r="H11" s="141" t="s">
        <v>8</v>
      </c>
      <c r="I11" s="141"/>
      <c r="Q11" s="94"/>
      <c r="R11" s="94"/>
      <c r="S11" s="94"/>
      <c r="T11" s="94"/>
      <c r="U11" s="94"/>
      <c r="V11" s="94"/>
      <c r="W11" s="94"/>
      <c r="X11" s="94"/>
      <c r="Y11" s="94"/>
      <c r="Z11" s="94"/>
      <c r="AA11" s="95" t="s">
        <v>137</v>
      </c>
      <c r="AB11" s="94"/>
      <c r="AC11" s="94"/>
      <c r="AD11" s="94"/>
      <c r="AE11" s="94"/>
      <c r="AF11" s="94"/>
      <c r="AG11" s="94"/>
      <c r="AH11" s="94"/>
      <c r="AI11" s="94"/>
      <c r="AJ11" s="94"/>
      <c r="AK11" s="94"/>
      <c r="AL11" s="94"/>
      <c r="AM11" s="94"/>
    </row>
    <row r="12" spans="2:39" ht="37.5" customHeight="1" x14ac:dyDescent="0.3">
      <c r="B12" s="9" t="s">
        <v>9</v>
      </c>
      <c r="C12" s="111"/>
      <c r="D12" s="112"/>
      <c r="E12" s="113"/>
      <c r="F12" s="9" t="s">
        <v>10</v>
      </c>
      <c r="G12" s="65"/>
      <c r="H12" s="9" t="s">
        <v>11</v>
      </c>
      <c r="I12" s="65"/>
      <c r="Q12" s="94"/>
      <c r="R12" s="94"/>
      <c r="S12" s="94"/>
      <c r="T12" s="94"/>
      <c r="U12" s="94"/>
      <c r="V12" s="94"/>
      <c r="W12" s="94"/>
      <c r="X12" s="94"/>
      <c r="Y12" s="94"/>
      <c r="Z12" s="94"/>
      <c r="AA12" s="95" t="s">
        <v>138</v>
      </c>
      <c r="AB12" s="94"/>
      <c r="AC12" s="94"/>
      <c r="AD12" s="94"/>
      <c r="AE12" s="94"/>
      <c r="AF12" s="94"/>
      <c r="AG12" s="94"/>
      <c r="AH12" s="94"/>
      <c r="AI12" s="94"/>
      <c r="AJ12" s="94"/>
      <c r="AK12" s="94"/>
      <c r="AL12" s="94"/>
      <c r="AM12" s="94"/>
    </row>
    <row r="13" spans="2:39" ht="36" customHeight="1" x14ac:dyDescent="0.3">
      <c r="B13" s="123" t="s">
        <v>12</v>
      </c>
      <c r="C13" s="10" t="s">
        <v>13</v>
      </c>
      <c r="D13" s="153"/>
      <c r="E13" s="154"/>
      <c r="F13" s="154"/>
      <c r="G13" s="154"/>
      <c r="H13" s="154"/>
      <c r="I13" s="155"/>
      <c r="Q13" s="94"/>
      <c r="R13" s="94"/>
      <c r="S13" s="94"/>
      <c r="T13" s="94"/>
      <c r="U13" s="94"/>
      <c r="V13" s="94"/>
      <c r="W13" s="94"/>
      <c r="X13" s="94"/>
      <c r="Y13" s="94"/>
      <c r="Z13" s="94"/>
      <c r="AA13" s="95" t="s">
        <v>139</v>
      </c>
      <c r="AB13" s="94"/>
      <c r="AC13" s="94"/>
      <c r="AD13" s="94"/>
      <c r="AE13" s="94"/>
      <c r="AF13" s="94"/>
      <c r="AG13" s="94"/>
      <c r="AH13" s="94"/>
      <c r="AI13" s="94"/>
      <c r="AJ13" s="94"/>
      <c r="AK13" s="94"/>
      <c r="AL13" s="94"/>
      <c r="AM13" s="94"/>
    </row>
    <row r="14" spans="2:39" ht="36" customHeight="1" x14ac:dyDescent="0.3">
      <c r="B14" s="123"/>
      <c r="C14" s="10" t="s">
        <v>14</v>
      </c>
      <c r="D14" s="156"/>
      <c r="E14" s="157"/>
      <c r="F14" s="9" t="s">
        <v>126</v>
      </c>
      <c r="G14" s="65"/>
      <c r="H14" s="9" t="s">
        <v>127</v>
      </c>
      <c r="I14" s="39"/>
      <c r="Q14" s="94"/>
      <c r="R14" s="94"/>
      <c r="S14" s="94"/>
      <c r="T14" s="94"/>
      <c r="U14" s="94"/>
      <c r="V14" s="94"/>
      <c r="W14" s="94"/>
      <c r="X14" s="94"/>
      <c r="Y14" s="94"/>
      <c r="Z14" s="94"/>
      <c r="AA14" s="95" t="s">
        <v>140</v>
      </c>
      <c r="AB14" s="94"/>
      <c r="AC14" s="94"/>
      <c r="AD14" s="94"/>
      <c r="AE14" s="94"/>
      <c r="AF14" s="94"/>
      <c r="AG14" s="94"/>
      <c r="AH14" s="94"/>
      <c r="AI14" s="94"/>
      <c r="AJ14" s="94"/>
      <c r="AK14" s="94"/>
      <c r="AL14" s="94"/>
      <c r="AM14" s="94"/>
    </row>
    <row r="15" spans="2:39" ht="36" customHeight="1" x14ac:dyDescent="0.3">
      <c r="B15" s="123"/>
      <c r="C15" s="10" t="s">
        <v>15</v>
      </c>
      <c r="D15" s="153"/>
      <c r="E15" s="154"/>
      <c r="F15" s="154"/>
      <c r="G15" s="154"/>
      <c r="H15" s="154"/>
      <c r="I15" s="155"/>
      <c r="Q15" s="94"/>
      <c r="R15" s="94"/>
      <c r="S15" s="94"/>
      <c r="T15" s="94"/>
      <c r="U15" s="94"/>
      <c r="V15" s="94"/>
      <c r="W15" s="94"/>
      <c r="X15" s="94"/>
      <c r="Y15" s="94"/>
      <c r="Z15" s="94"/>
      <c r="AA15" s="95" t="s">
        <v>141</v>
      </c>
      <c r="AB15" s="94"/>
      <c r="AC15" s="94"/>
      <c r="AD15" s="94"/>
      <c r="AE15" s="94"/>
      <c r="AF15" s="94"/>
      <c r="AG15" s="94"/>
      <c r="AH15" s="94"/>
      <c r="AI15" s="94"/>
      <c r="AJ15" s="94"/>
      <c r="AK15" s="94"/>
      <c r="AL15" s="94"/>
      <c r="AM15" s="94"/>
    </row>
    <row r="16" spans="2:39" ht="36" customHeight="1" x14ac:dyDescent="0.3">
      <c r="B16" s="10" t="s">
        <v>16</v>
      </c>
      <c r="C16" s="111"/>
      <c r="D16" s="112"/>
      <c r="E16" s="113"/>
      <c r="F16" s="9" t="s">
        <v>48</v>
      </c>
      <c r="G16" s="136"/>
      <c r="H16" s="136"/>
      <c r="I16" s="136"/>
      <c r="Q16" s="94"/>
      <c r="R16" s="94"/>
      <c r="S16" s="94"/>
      <c r="T16" s="94"/>
      <c r="U16" s="94"/>
      <c r="V16" s="94"/>
      <c r="W16" s="94"/>
      <c r="X16" s="94"/>
      <c r="Y16" s="94"/>
      <c r="Z16" s="94"/>
      <c r="AA16" s="95" t="s">
        <v>142</v>
      </c>
      <c r="AB16" s="94"/>
      <c r="AC16" s="94"/>
      <c r="AD16" s="94"/>
      <c r="AE16" s="94"/>
      <c r="AF16" s="94"/>
      <c r="AG16" s="94"/>
      <c r="AH16" s="94"/>
      <c r="AI16" s="94"/>
      <c r="AJ16" s="94"/>
      <c r="AK16" s="94"/>
      <c r="AL16" s="94"/>
      <c r="AM16" s="94"/>
    </row>
    <row r="17" spans="2:39" ht="37.5" customHeight="1" x14ac:dyDescent="0.3">
      <c r="B17" s="162" t="s">
        <v>49</v>
      </c>
      <c r="C17" s="162"/>
      <c r="D17" s="111"/>
      <c r="E17" s="113"/>
      <c r="F17" s="9" t="s">
        <v>17</v>
      </c>
      <c r="G17" s="38"/>
      <c r="H17" s="9" t="s">
        <v>72</v>
      </c>
      <c r="I17" s="65"/>
      <c r="Q17" s="94"/>
      <c r="R17" s="94"/>
      <c r="S17" s="94"/>
      <c r="T17" s="94"/>
      <c r="U17" s="94"/>
      <c r="V17" s="94"/>
      <c r="W17" s="94"/>
      <c r="X17" s="94"/>
      <c r="Y17" s="94"/>
      <c r="Z17" s="94"/>
      <c r="AA17" s="95" t="s">
        <v>143</v>
      </c>
      <c r="AB17" s="94"/>
      <c r="AC17" s="94"/>
      <c r="AD17" s="94"/>
      <c r="AE17" s="94"/>
      <c r="AF17" s="94"/>
      <c r="AG17" s="94"/>
      <c r="AH17" s="94"/>
      <c r="AI17" s="94"/>
      <c r="AJ17" s="94"/>
      <c r="AK17" s="94"/>
      <c r="AL17" s="94"/>
      <c r="AM17" s="94"/>
    </row>
    <row r="18" spans="2:39" ht="18.75" x14ac:dyDescent="0.3">
      <c r="B18" s="11"/>
      <c r="Q18" s="94"/>
      <c r="R18" s="94"/>
      <c r="S18" s="94"/>
      <c r="T18" s="94"/>
      <c r="U18" s="94"/>
      <c r="V18" s="94"/>
      <c r="W18" s="94"/>
      <c r="X18" s="94"/>
      <c r="Y18" s="94"/>
      <c r="Z18" s="94"/>
      <c r="AA18" s="95" t="s">
        <v>144</v>
      </c>
      <c r="AB18" s="94"/>
      <c r="AC18" s="94"/>
      <c r="AD18" s="94"/>
      <c r="AE18" s="94"/>
      <c r="AF18" s="94"/>
      <c r="AG18" s="94"/>
      <c r="AH18" s="94"/>
      <c r="AI18" s="94"/>
      <c r="AJ18" s="94"/>
      <c r="AK18" s="94"/>
      <c r="AL18" s="94"/>
      <c r="AM18" s="94"/>
    </row>
    <row r="19" spans="2:39" ht="27.75" customHeight="1" x14ac:dyDescent="0.3">
      <c r="B19" s="109" t="s">
        <v>20</v>
      </c>
      <c r="C19" s="109"/>
      <c r="D19" s="109"/>
      <c r="E19" s="109"/>
      <c r="F19" s="109"/>
      <c r="G19" s="109"/>
      <c r="H19" s="109"/>
      <c r="I19" s="109"/>
      <c r="Q19" s="94"/>
      <c r="R19" s="94"/>
      <c r="S19" s="94"/>
      <c r="T19" s="94"/>
      <c r="U19" s="94"/>
      <c r="V19" s="94"/>
      <c r="W19" s="94"/>
      <c r="X19" s="94"/>
      <c r="Y19" s="94"/>
      <c r="Z19" s="94"/>
      <c r="AA19" s="95" t="s">
        <v>145</v>
      </c>
      <c r="AB19" s="94"/>
      <c r="AC19" s="94"/>
      <c r="AD19" s="94"/>
      <c r="AE19" s="94"/>
      <c r="AF19" s="94"/>
      <c r="AG19" s="94"/>
      <c r="AH19" s="94"/>
      <c r="AI19" s="94"/>
      <c r="AJ19" s="94"/>
      <c r="AK19" s="94"/>
      <c r="AL19" s="94"/>
      <c r="AM19" s="94"/>
    </row>
    <row r="20" spans="2:39" ht="39.75" customHeight="1" x14ac:dyDescent="0.3">
      <c r="B20" s="123" t="s">
        <v>21</v>
      </c>
      <c r="C20" s="158" t="s">
        <v>50</v>
      </c>
      <c r="D20" s="159"/>
      <c r="E20" s="65"/>
      <c r="F20" s="9" t="s">
        <v>22</v>
      </c>
      <c r="G20" s="111"/>
      <c r="H20" s="112"/>
      <c r="I20" s="113"/>
      <c r="Q20" s="94"/>
      <c r="R20" s="94"/>
      <c r="S20" s="94"/>
      <c r="T20" s="94"/>
      <c r="U20" s="94"/>
      <c r="V20" s="94"/>
      <c r="W20" s="94"/>
      <c r="X20" s="94"/>
      <c r="Y20" s="94"/>
      <c r="Z20" s="94"/>
      <c r="AA20" s="95" t="s">
        <v>146</v>
      </c>
      <c r="AB20" s="94"/>
      <c r="AC20" s="94"/>
      <c r="AD20" s="94"/>
      <c r="AE20" s="94"/>
      <c r="AF20" s="94"/>
      <c r="AG20" s="94"/>
      <c r="AH20" s="94"/>
      <c r="AI20" s="94"/>
      <c r="AJ20" s="94"/>
      <c r="AK20" s="94"/>
      <c r="AL20" s="94"/>
      <c r="AM20" s="94"/>
    </row>
    <row r="21" spans="2:39" ht="39.75" customHeight="1" x14ac:dyDescent="0.3">
      <c r="B21" s="123"/>
      <c r="C21" s="158" t="s">
        <v>23</v>
      </c>
      <c r="D21" s="159"/>
      <c r="E21" s="65"/>
      <c r="F21" s="12" t="s">
        <v>33</v>
      </c>
      <c r="G21" s="111"/>
      <c r="H21" s="112"/>
      <c r="I21" s="113"/>
      <c r="Q21" s="94"/>
      <c r="R21" s="94"/>
      <c r="S21" s="94"/>
      <c r="T21" s="94"/>
      <c r="U21" s="94"/>
      <c r="V21" s="94"/>
      <c r="W21" s="94"/>
      <c r="X21" s="94"/>
      <c r="Y21" s="94"/>
      <c r="Z21" s="94"/>
      <c r="AA21" s="95" t="s">
        <v>147</v>
      </c>
      <c r="AB21" s="94"/>
      <c r="AC21" s="94"/>
      <c r="AD21" s="94"/>
      <c r="AE21" s="94"/>
      <c r="AF21" s="94"/>
      <c r="AG21" s="94"/>
      <c r="AH21" s="94"/>
      <c r="AI21" s="94"/>
      <c r="AJ21" s="94"/>
      <c r="AK21" s="94"/>
      <c r="AL21" s="94"/>
      <c r="AM21" s="94"/>
    </row>
    <row r="22" spans="2:39" ht="54.75" customHeight="1" x14ac:dyDescent="0.3">
      <c r="B22" s="110" t="s">
        <v>52</v>
      </c>
      <c r="C22" s="110"/>
      <c r="D22" s="110"/>
      <c r="E22" s="110"/>
      <c r="F22" s="110"/>
      <c r="G22" s="110"/>
      <c r="H22" s="110"/>
      <c r="I22" s="110"/>
      <c r="Q22" s="94"/>
      <c r="R22" s="94"/>
      <c r="S22" s="94"/>
      <c r="T22" s="94"/>
      <c r="U22" s="94"/>
      <c r="V22" s="94"/>
      <c r="W22" s="94"/>
      <c r="X22" s="94"/>
      <c r="Y22" s="94"/>
      <c r="Z22" s="94"/>
      <c r="AA22" s="95" t="s">
        <v>148</v>
      </c>
      <c r="AB22" s="94"/>
      <c r="AC22" s="94"/>
      <c r="AD22" s="94"/>
      <c r="AE22" s="94"/>
      <c r="AF22" s="94"/>
      <c r="AG22" s="94"/>
      <c r="AH22" s="94"/>
      <c r="AI22" s="94"/>
      <c r="AJ22" s="94"/>
      <c r="AK22" s="94"/>
      <c r="AL22" s="94"/>
      <c r="AM22" s="94"/>
    </row>
    <row r="23" spans="2:39" ht="14.25" customHeight="1" x14ac:dyDescent="0.3">
      <c r="B23" s="13"/>
      <c r="Q23" s="94"/>
      <c r="R23" s="94"/>
      <c r="S23" s="94"/>
      <c r="T23" s="94"/>
      <c r="U23" s="94"/>
      <c r="V23" s="94"/>
      <c r="W23" s="94"/>
      <c r="X23" s="94"/>
      <c r="Y23" s="94"/>
      <c r="Z23" s="94"/>
      <c r="AA23" s="95" t="s">
        <v>149</v>
      </c>
      <c r="AB23" s="94"/>
      <c r="AC23" s="94"/>
      <c r="AD23" s="94"/>
      <c r="AE23" s="94"/>
      <c r="AF23" s="94"/>
      <c r="AG23" s="94"/>
      <c r="AH23" s="94"/>
      <c r="AI23" s="94"/>
      <c r="AJ23" s="94"/>
      <c r="AK23" s="94"/>
      <c r="AL23" s="94"/>
      <c r="AM23" s="94"/>
    </row>
    <row r="24" spans="2:39" ht="25.5" customHeight="1" x14ac:dyDescent="0.3">
      <c r="B24" s="142" t="s">
        <v>24</v>
      </c>
      <c r="C24" s="142"/>
      <c r="D24" s="142"/>
      <c r="E24" s="142"/>
      <c r="F24" s="142"/>
      <c r="G24" s="163" t="s">
        <v>26</v>
      </c>
      <c r="H24" s="163"/>
      <c r="I24" s="163"/>
      <c r="J24" s="163"/>
      <c r="K24" s="163"/>
      <c r="Q24" s="94"/>
      <c r="R24" s="94"/>
      <c r="S24" s="94"/>
      <c r="T24" s="94"/>
      <c r="U24" s="94"/>
      <c r="V24" s="94"/>
      <c r="W24" s="94"/>
      <c r="X24" s="94"/>
      <c r="Y24" s="94"/>
      <c r="Z24" s="94"/>
      <c r="AA24" s="95" t="s">
        <v>150</v>
      </c>
      <c r="AB24" s="94"/>
      <c r="AC24" s="94"/>
      <c r="AD24" s="94"/>
      <c r="AE24" s="94"/>
      <c r="AF24" s="94"/>
      <c r="AG24" s="94"/>
      <c r="AH24" s="94"/>
      <c r="AI24" s="94"/>
      <c r="AJ24" s="94"/>
      <c r="AK24" s="94"/>
      <c r="AL24" s="94"/>
      <c r="AM24" s="94"/>
    </row>
    <row r="25" spans="2:39" ht="37.5" customHeight="1" x14ac:dyDescent="0.3">
      <c r="B25" s="100" t="s">
        <v>25</v>
      </c>
      <c r="C25" s="160" t="s">
        <v>75</v>
      </c>
      <c r="D25" s="161"/>
      <c r="E25" s="14" t="s">
        <v>76</v>
      </c>
      <c r="F25" s="15" t="s">
        <v>33</v>
      </c>
      <c r="G25" s="165" t="s">
        <v>27</v>
      </c>
      <c r="H25" s="166"/>
      <c r="I25" s="14" t="s">
        <v>75</v>
      </c>
      <c r="J25" s="14" t="s">
        <v>76</v>
      </c>
      <c r="K25" s="15" t="s">
        <v>33</v>
      </c>
      <c r="Q25" s="94"/>
      <c r="R25" s="94"/>
      <c r="S25" s="94"/>
      <c r="T25" s="94"/>
      <c r="U25" s="94"/>
      <c r="V25" s="94"/>
      <c r="W25" s="94"/>
      <c r="X25" s="94"/>
      <c r="Y25" s="94"/>
      <c r="Z25" s="94"/>
      <c r="AA25" s="95" t="s">
        <v>151</v>
      </c>
      <c r="AB25" s="94"/>
      <c r="AC25" s="94"/>
      <c r="AD25" s="94"/>
      <c r="AE25" s="94"/>
      <c r="AF25" s="94"/>
      <c r="AG25" s="94"/>
      <c r="AH25" s="94"/>
      <c r="AI25" s="94"/>
      <c r="AJ25" s="94"/>
      <c r="AK25" s="94"/>
      <c r="AL25" s="94"/>
      <c r="AM25" s="94"/>
    </row>
    <row r="26" spans="2:39" ht="33.75" customHeight="1" x14ac:dyDescent="0.3">
      <c r="B26" s="164"/>
      <c r="C26" s="114" t="s">
        <v>50</v>
      </c>
      <c r="D26" s="115"/>
      <c r="E26" s="5"/>
      <c r="F26" s="41"/>
      <c r="G26" s="167"/>
      <c r="H26" s="168"/>
      <c r="I26" s="9" t="s">
        <v>50</v>
      </c>
      <c r="J26" s="6"/>
      <c r="K26" s="41"/>
      <c r="Q26" s="94"/>
      <c r="R26" s="94"/>
      <c r="S26" s="94"/>
      <c r="T26" s="94"/>
      <c r="U26" s="94"/>
      <c r="V26" s="94"/>
      <c r="W26" s="94"/>
      <c r="X26" s="94"/>
      <c r="Y26" s="94"/>
      <c r="Z26" s="94"/>
      <c r="AA26" s="95" t="s">
        <v>152</v>
      </c>
      <c r="AB26" s="94"/>
      <c r="AC26" s="94"/>
      <c r="AD26" s="94"/>
      <c r="AE26" s="94"/>
      <c r="AF26" s="94"/>
      <c r="AG26" s="94"/>
      <c r="AH26" s="94"/>
      <c r="AI26" s="94"/>
      <c r="AJ26" s="94"/>
      <c r="AK26" s="94"/>
      <c r="AL26" s="94"/>
      <c r="AM26" s="94"/>
    </row>
    <row r="27" spans="2:39" ht="39" customHeight="1" x14ac:dyDescent="0.3">
      <c r="B27" s="101"/>
      <c r="C27" s="114" t="s">
        <v>23</v>
      </c>
      <c r="D27" s="115"/>
      <c r="E27" s="171"/>
      <c r="F27" s="172"/>
      <c r="G27" s="169"/>
      <c r="H27" s="170"/>
      <c r="I27" s="9" t="s">
        <v>23</v>
      </c>
      <c r="J27" s="173"/>
      <c r="K27" s="174"/>
      <c r="Q27" s="94"/>
      <c r="R27" s="94"/>
      <c r="S27" s="94"/>
      <c r="T27" s="94"/>
      <c r="U27" s="94"/>
      <c r="V27" s="94"/>
      <c r="W27" s="94"/>
      <c r="X27" s="94"/>
      <c r="Y27" s="94"/>
      <c r="Z27" s="94"/>
      <c r="AA27" s="95"/>
      <c r="AB27" s="94"/>
      <c r="AC27" s="94"/>
      <c r="AD27" s="94"/>
      <c r="AE27" s="94"/>
      <c r="AF27" s="94"/>
      <c r="AG27" s="94"/>
      <c r="AH27" s="94"/>
      <c r="AI27" s="94"/>
      <c r="AJ27" s="94"/>
      <c r="AK27" s="94"/>
      <c r="AL27" s="94"/>
      <c r="AM27" s="94"/>
    </row>
    <row r="28" spans="2:39" ht="27" customHeight="1" x14ac:dyDescent="0.3">
      <c r="B28" s="116" t="s">
        <v>51</v>
      </c>
      <c r="C28" s="116"/>
      <c r="D28" s="116"/>
      <c r="E28" s="116"/>
      <c r="F28" s="116"/>
      <c r="G28" s="116"/>
      <c r="H28" s="116"/>
      <c r="I28" s="116"/>
      <c r="J28" s="116"/>
      <c r="K28" s="116"/>
      <c r="Q28" s="94"/>
      <c r="R28" s="94"/>
      <c r="S28" s="94"/>
      <c r="T28" s="94"/>
      <c r="U28" s="94"/>
      <c r="V28" s="94"/>
      <c r="W28" s="94"/>
      <c r="X28" s="94"/>
      <c r="Y28" s="94"/>
      <c r="Z28" s="94"/>
      <c r="AA28" s="95"/>
      <c r="AB28" s="94"/>
      <c r="AC28" s="94"/>
      <c r="AD28" s="94"/>
      <c r="AE28" s="94"/>
      <c r="AF28" s="94"/>
      <c r="AG28" s="94"/>
      <c r="AH28" s="94"/>
      <c r="AI28" s="94"/>
      <c r="AJ28" s="94"/>
      <c r="AK28" s="94"/>
      <c r="AL28" s="94"/>
      <c r="AM28" s="94"/>
    </row>
    <row r="29" spans="2:39" ht="18.75" x14ac:dyDescent="0.3">
      <c r="B29" s="11"/>
      <c r="Q29" s="94"/>
      <c r="R29" s="94"/>
      <c r="S29" s="94"/>
      <c r="T29" s="94"/>
      <c r="U29" s="94"/>
      <c r="V29" s="94"/>
      <c r="W29" s="94"/>
      <c r="X29" s="94"/>
      <c r="Y29" s="94"/>
      <c r="Z29" s="94"/>
      <c r="AA29" s="95"/>
      <c r="AB29" s="94"/>
      <c r="AC29" s="94"/>
      <c r="AD29" s="94"/>
      <c r="AE29" s="94"/>
      <c r="AF29" s="94"/>
      <c r="AG29" s="94"/>
      <c r="AH29" s="94"/>
      <c r="AI29" s="94"/>
      <c r="AJ29" s="94"/>
      <c r="AK29" s="94"/>
      <c r="AL29" s="94"/>
      <c r="AM29" s="94"/>
    </row>
    <row r="30" spans="2:39" ht="31.5" customHeight="1" x14ac:dyDescent="0.3">
      <c r="B30" s="124" t="s">
        <v>28</v>
      </c>
      <c r="C30" s="125"/>
      <c r="D30" s="125"/>
      <c r="E30" s="125"/>
      <c r="F30" s="125"/>
      <c r="G30" s="125"/>
      <c r="H30" s="125"/>
      <c r="I30" s="125"/>
      <c r="J30" s="125"/>
      <c r="K30" s="125"/>
      <c r="Q30" s="94"/>
      <c r="R30" s="94"/>
      <c r="S30" s="94"/>
      <c r="T30" s="94"/>
      <c r="U30" s="94"/>
      <c r="V30" s="94"/>
      <c r="W30" s="94"/>
      <c r="X30" s="94"/>
      <c r="Y30" s="94"/>
      <c r="Z30" s="94"/>
      <c r="AA30" s="95"/>
      <c r="AB30" s="94"/>
      <c r="AC30" s="94"/>
      <c r="AD30" s="94"/>
      <c r="AE30" s="94"/>
      <c r="AF30" s="94"/>
      <c r="AG30" s="94"/>
      <c r="AH30" s="94"/>
      <c r="AI30" s="94"/>
      <c r="AJ30" s="94"/>
      <c r="AK30" s="94"/>
      <c r="AL30" s="94"/>
      <c r="AM30" s="94"/>
    </row>
    <row r="31" spans="2:39" ht="35.25" customHeight="1" x14ac:dyDescent="0.3">
      <c r="B31" s="102" t="s">
        <v>53</v>
      </c>
      <c r="C31" s="117" t="s">
        <v>29</v>
      </c>
      <c r="D31" s="118"/>
      <c r="E31" s="119"/>
      <c r="F31" s="103" t="s">
        <v>30</v>
      </c>
      <c r="G31" s="103" t="s">
        <v>31</v>
      </c>
      <c r="H31" s="176" t="s">
        <v>47</v>
      </c>
      <c r="I31" s="177"/>
      <c r="J31" s="104" t="s">
        <v>74</v>
      </c>
      <c r="K31" s="104" t="s">
        <v>33</v>
      </c>
      <c r="Q31" s="94"/>
      <c r="R31" s="94"/>
      <c r="S31" s="94"/>
      <c r="T31" s="94"/>
      <c r="U31" s="94"/>
      <c r="V31" s="94"/>
      <c r="W31" s="94"/>
      <c r="X31" s="94"/>
      <c r="Y31" s="94"/>
      <c r="Z31" s="94"/>
      <c r="AA31" s="95"/>
      <c r="AB31" s="94"/>
      <c r="AC31" s="94"/>
      <c r="AD31" s="94"/>
      <c r="AE31" s="94"/>
      <c r="AF31" s="94"/>
      <c r="AG31" s="94"/>
      <c r="AH31" s="94"/>
      <c r="AI31" s="94"/>
      <c r="AJ31" s="94"/>
      <c r="AK31" s="94"/>
      <c r="AL31" s="94"/>
      <c r="AM31" s="94"/>
    </row>
    <row r="32" spans="2:39" ht="30.75" customHeight="1" x14ac:dyDescent="0.3">
      <c r="B32" s="103"/>
      <c r="C32" s="120"/>
      <c r="D32" s="121"/>
      <c r="E32" s="122"/>
      <c r="F32" s="104"/>
      <c r="G32" s="104"/>
      <c r="H32" s="17" t="s">
        <v>34</v>
      </c>
      <c r="I32" s="17" t="s">
        <v>35</v>
      </c>
      <c r="J32" s="104"/>
      <c r="K32" s="104"/>
      <c r="Q32" s="94"/>
      <c r="R32" s="94"/>
      <c r="S32" s="94"/>
      <c r="T32" s="94"/>
      <c r="U32" s="94"/>
      <c r="V32" s="94"/>
      <c r="W32" s="94"/>
      <c r="X32" s="94"/>
      <c r="Y32" s="94"/>
      <c r="Z32" s="94"/>
      <c r="AA32" s="95"/>
      <c r="AB32" s="94"/>
      <c r="AC32" s="94"/>
      <c r="AD32" s="94"/>
      <c r="AE32" s="94"/>
      <c r="AF32" s="94"/>
      <c r="AG32" s="94"/>
      <c r="AH32" s="94"/>
      <c r="AI32" s="94"/>
      <c r="AJ32" s="94"/>
      <c r="AK32" s="94"/>
      <c r="AL32" s="94"/>
      <c r="AM32" s="94"/>
    </row>
    <row r="33" spans="1:39" ht="33.75" customHeight="1" x14ac:dyDescent="0.3">
      <c r="B33" s="10" t="s">
        <v>36</v>
      </c>
      <c r="C33" s="128"/>
      <c r="D33" s="128"/>
      <c r="E33" s="128"/>
      <c r="F33" s="42"/>
      <c r="G33" s="42"/>
      <c r="H33" s="43"/>
      <c r="I33" s="43"/>
      <c r="J33" s="44"/>
      <c r="K33" s="42"/>
      <c r="Q33" s="94"/>
      <c r="R33" s="94"/>
      <c r="S33" s="94"/>
      <c r="T33" s="94"/>
      <c r="U33" s="94"/>
      <c r="V33" s="94"/>
      <c r="W33" s="94"/>
      <c r="X33" s="94"/>
      <c r="Y33" s="94"/>
      <c r="Z33" s="94"/>
      <c r="AA33" s="95"/>
      <c r="AB33" s="94"/>
      <c r="AC33" s="94"/>
      <c r="AD33" s="94"/>
      <c r="AE33" s="94"/>
      <c r="AF33" s="94"/>
      <c r="AG33" s="94"/>
      <c r="AH33" s="94"/>
      <c r="AI33" s="94"/>
      <c r="AJ33" s="94"/>
      <c r="AK33" s="94"/>
      <c r="AL33" s="94"/>
      <c r="AM33" s="94"/>
    </row>
    <row r="34" spans="1:39" ht="33.75" customHeight="1" x14ac:dyDescent="0.3">
      <c r="B34" s="10" t="s">
        <v>37</v>
      </c>
      <c r="C34" s="128"/>
      <c r="D34" s="128"/>
      <c r="E34" s="128"/>
      <c r="F34" s="42"/>
      <c r="G34" s="42"/>
      <c r="H34" s="43"/>
      <c r="I34" s="43"/>
      <c r="J34" s="44"/>
      <c r="K34" s="42"/>
      <c r="Q34" s="94"/>
      <c r="R34" s="94"/>
      <c r="S34" s="94"/>
      <c r="T34" s="94"/>
      <c r="U34" s="94"/>
      <c r="V34" s="94"/>
      <c r="W34" s="94"/>
      <c r="X34" s="94"/>
      <c r="Y34" s="94"/>
      <c r="Z34" s="94"/>
      <c r="AA34" s="95"/>
      <c r="AB34" s="94"/>
      <c r="AC34" s="94"/>
      <c r="AD34" s="94"/>
      <c r="AE34" s="94"/>
      <c r="AF34" s="94"/>
      <c r="AG34" s="94"/>
      <c r="AH34" s="94"/>
      <c r="AI34" s="94"/>
      <c r="AJ34" s="94"/>
      <c r="AK34" s="94"/>
      <c r="AL34" s="94"/>
      <c r="AM34" s="94"/>
    </row>
    <row r="35" spans="1:39" ht="33.75" customHeight="1" x14ac:dyDescent="0.3">
      <c r="B35" s="10" t="s">
        <v>89</v>
      </c>
      <c r="C35" s="128"/>
      <c r="D35" s="128"/>
      <c r="E35" s="128"/>
      <c r="F35" s="42"/>
      <c r="G35" s="42"/>
      <c r="H35" s="43"/>
      <c r="I35" s="43"/>
      <c r="J35" s="44"/>
      <c r="K35" s="42"/>
      <c r="Q35" s="94"/>
      <c r="R35" s="94"/>
      <c r="S35" s="94"/>
      <c r="T35" s="94"/>
      <c r="U35" s="94"/>
      <c r="V35" s="94"/>
      <c r="W35" s="94"/>
      <c r="X35" s="94"/>
      <c r="Y35" s="94"/>
      <c r="Z35" s="94"/>
      <c r="AA35" s="95"/>
      <c r="AB35" s="94"/>
      <c r="AC35" s="94"/>
      <c r="AD35" s="94"/>
      <c r="AE35" s="94"/>
      <c r="AF35" s="94"/>
      <c r="AG35" s="94"/>
      <c r="AH35" s="94"/>
      <c r="AI35" s="94"/>
      <c r="AJ35" s="94"/>
      <c r="AK35" s="94"/>
      <c r="AL35" s="94"/>
      <c r="AM35" s="94"/>
    </row>
    <row r="36" spans="1:39" ht="33.75" customHeight="1" x14ac:dyDescent="0.3">
      <c r="B36" s="10" t="s">
        <v>38</v>
      </c>
      <c r="C36" s="128"/>
      <c r="D36" s="128"/>
      <c r="E36" s="128"/>
      <c r="F36" s="42"/>
      <c r="G36" s="42"/>
      <c r="H36" s="43"/>
      <c r="I36" s="43"/>
      <c r="J36" s="44"/>
      <c r="K36" s="42"/>
      <c r="Q36" s="94"/>
      <c r="R36" s="94"/>
      <c r="S36" s="94"/>
      <c r="T36" s="94"/>
      <c r="U36" s="94"/>
      <c r="V36" s="94"/>
      <c r="W36" s="94"/>
      <c r="X36" s="94"/>
      <c r="Y36" s="94"/>
      <c r="Z36" s="94"/>
      <c r="AA36" s="95"/>
      <c r="AB36" s="94"/>
      <c r="AC36" s="94"/>
      <c r="AD36" s="94"/>
      <c r="AE36" s="94"/>
      <c r="AF36" s="94"/>
      <c r="AG36" s="94"/>
      <c r="AH36" s="94"/>
      <c r="AI36" s="94"/>
      <c r="AJ36" s="94"/>
      <c r="AK36" s="94"/>
      <c r="AL36" s="94"/>
      <c r="AM36" s="94"/>
    </row>
    <row r="37" spans="1:39" ht="33.75" customHeight="1" x14ac:dyDescent="0.3">
      <c r="B37" s="10" t="s">
        <v>54</v>
      </c>
      <c r="C37" s="128"/>
      <c r="D37" s="128"/>
      <c r="E37" s="128"/>
      <c r="F37" s="42"/>
      <c r="G37" s="42"/>
      <c r="H37" s="43"/>
      <c r="I37" s="43"/>
      <c r="J37" s="44"/>
      <c r="K37" s="42"/>
      <c r="Q37" s="94"/>
      <c r="R37" s="94"/>
      <c r="S37" s="94"/>
      <c r="T37" s="94"/>
      <c r="U37" s="94"/>
      <c r="V37" s="94"/>
      <c r="W37" s="94"/>
      <c r="X37" s="94"/>
      <c r="Y37" s="94"/>
      <c r="Z37" s="94"/>
      <c r="AA37" s="95"/>
      <c r="AB37" s="94"/>
      <c r="AC37" s="94"/>
      <c r="AD37" s="94"/>
      <c r="AE37" s="94"/>
      <c r="AF37" s="94"/>
      <c r="AG37" s="94"/>
      <c r="AH37" s="94"/>
      <c r="AI37" s="94"/>
      <c r="AJ37" s="94"/>
      <c r="AK37" s="94"/>
      <c r="AL37" s="94"/>
      <c r="AM37" s="94"/>
    </row>
    <row r="38" spans="1:39" ht="33.75" customHeight="1" x14ac:dyDescent="0.3">
      <c r="B38" s="10" t="s">
        <v>56</v>
      </c>
      <c r="C38" s="128"/>
      <c r="D38" s="128"/>
      <c r="E38" s="128"/>
      <c r="F38" s="42"/>
      <c r="G38" s="42"/>
      <c r="H38" s="43"/>
      <c r="I38" s="43"/>
      <c r="J38" s="44"/>
      <c r="K38" s="42"/>
      <c r="Q38" s="94"/>
      <c r="R38" s="94"/>
      <c r="S38" s="94"/>
      <c r="T38" s="94"/>
      <c r="U38" s="94"/>
      <c r="V38" s="94"/>
      <c r="W38" s="94"/>
      <c r="X38" s="94"/>
      <c r="Y38" s="94"/>
      <c r="Z38" s="94"/>
      <c r="AA38" s="95"/>
      <c r="AB38" s="94"/>
      <c r="AC38" s="94"/>
      <c r="AD38" s="94"/>
      <c r="AE38" s="94"/>
      <c r="AF38" s="94"/>
      <c r="AG38" s="94"/>
      <c r="AH38" s="94"/>
      <c r="AI38" s="94"/>
      <c r="AJ38" s="94"/>
      <c r="AK38" s="94"/>
      <c r="AL38" s="94"/>
      <c r="AM38" s="94"/>
    </row>
    <row r="39" spans="1:39" ht="33.75" customHeight="1" x14ac:dyDescent="0.3">
      <c r="B39" s="10" t="s">
        <v>55</v>
      </c>
      <c r="C39" s="128"/>
      <c r="D39" s="128"/>
      <c r="E39" s="128"/>
      <c r="F39" s="42"/>
      <c r="G39" s="42"/>
      <c r="H39" s="43"/>
      <c r="I39" s="43"/>
      <c r="J39" s="44"/>
      <c r="K39" s="42"/>
      <c r="Q39" s="94"/>
      <c r="R39" s="94"/>
      <c r="S39" s="94"/>
      <c r="T39" s="94"/>
      <c r="U39" s="94"/>
      <c r="V39" s="94"/>
      <c r="W39" s="94"/>
      <c r="X39" s="94"/>
      <c r="Y39" s="94"/>
      <c r="Z39" s="94"/>
      <c r="AA39" s="95"/>
      <c r="AB39" s="94"/>
      <c r="AC39" s="94"/>
      <c r="AD39" s="94"/>
      <c r="AE39" s="94"/>
      <c r="AF39" s="94"/>
      <c r="AG39" s="94"/>
      <c r="AH39" s="94"/>
      <c r="AI39" s="94"/>
      <c r="AJ39" s="94"/>
      <c r="AK39" s="94"/>
      <c r="AL39" s="94"/>
      <c r="AM39" s="94"/>
    </row>
    <row r="40" spans="1:39" ht="33.75" customHeight="1" x14ac:dyDescent="0.3">
      <c r="B40" s="71" t="s">
        <v>90</v>
      </c>
      <c r="C40" s="175"/>
      <c r="D40" s="175"/>
      <c r="E40" s="175"/>
      <c r="F40" s="72"/>
      <c r="G40" s="72"/>
      <c r="H40" s="73"/>
      <c r="I40" s="73"/>
      <c r="J40" s="74"/>
      <c r="K40" s="72"/>
      <c r="Q40" s="94"/>
      <c r="R40" s="94"/>
      <c r="S40" s="94"/>
      <c r="T40" s="94"/>
      <c r="U40" s="94"/>
      <c r="V40" s="94"/>
      <c r="W40" s="94"/>
      <c r="X40" s="94"/>
      <c r="Y40" s="94"/>
      <c r="Z40" s="94"/>
      <c r="AA40" s="95"/>
      <c r="AB40" s="94"/>
      <c r="AC40" s="94"/>
      <c r="AD40" s="94"/>
      <c r="AE40" s="94"/>
      <c r="AF40" s="94"/>
      <c r="AG40" s="94"/>
      <c r="AH40" s="94"/>
      <c r="AI40" s="94"/>
      <c r="AJ40" s="94"/>
      <c r="AK40" s="94"/>
      <c r="AL40" s="94"/>
      <c r="AM40" s="94"/>
    </row>
    <row r="41" spans="1:39" ht="32.25" customHeight="1" x14ac:dyDescent="0.3">
      <c r="B41" s="105" t="s">
        <v>96</v>
      </c>
      <c r="C41" s="106"/>
      <c r="D41" s="106"/>
      <c r="E41" s="106"/>
      <c r="F41" s="106"/>
      <c r="G41" s="106"/>
      <c r="H41" s="106"/>
      <c r="I41" s="106"/>
      <c r="J41" s="106"/>
      <c r="K41" s="107"/>
      <c r="Q41" s="94"/>
      <c r="R41" s="94"/>
      <c r="S41" s="94"/>
      <c r="T41" s="94"/>
      <c r="U41" s="94"/>
      <c r="V41" s="94"/>
      <c r="W41" s="94"/>
      <c r="X41" s="94"/>
      <c r="Y41" s="94"/>
      <c r="Z41" s="94"/>
      <c r="AA41" s="95"/>
      <c r="AB41" s="94"/>
      <c r="AC41" s="94"/>
      <c r="AD41" s="94"/>
      <c r="AE41" s="94"/>
      <c r="AF41" s="94"/>
      <c r="AG41" s="94"/>
      <c r="AH41" s="94"/>
      <c r="AI41" s="94"/>
      <c r="AJ41" s="94"/>
      <c r="AK41" s="94"/>
      <c r="AL41" s="94"/>
      <c r="AM41" s="94"/>
    </row>
    <row r="42" spans="1:39" ht="18.75" x14ac:dyDescent="0.3">
      <c r="B42" s="69"/>
      <c r="C42" s="70"/>
      <c r="D42" s="70"/>
      <c r="E42" s="70"/>
      <c r="F42" s="70"/>
      <c r="G42" s="70"/>
      <c r="H42" s="70"/>
      <c r="I42" s="70"/>
      <c r="J42" s="70"/>
      <c r="Q42" s="94"/>
      <c r="R42" s="94"/>
      <c r="S42" s="94"/>
      <c r="T42" s="94"/>
      <c r="U42" s="94"/>
      <c r="V42" s="94"/>
      <c r="W42" s="94"/>
      <c r="X42" s="94"/>
      <c r="Y42" s="94"/>
      <c r="Z42" s="94"/>
      <c r="AA42" s="95"/>
      <c r="AB42" s="94"/>
      <c r="AC42" s="94"/>
      <c r="AD42" s="94"/>
      <c r="AE42" s="94"/>
      <c r="AF42" s="94"/>
      <c r="AG42" s="94"/>
      <c r="AH42" s="94"/>
      <c r="AI42" s="94"/>
      <c r="AJ42" s="94"/>
      <c r="AK42" s="94"/>
      <c r="AL42" s="94"/>
      <c r="AM42" s="94"/>
    </row>
    <row r="43" spans="1:39" ht="24" customHeight="1" x14ac:dyDescent="0.3">
      <c r="B43" s="142" t="s">
        <v>57</v>
      </c>
      <c r="C43" s="142"/>
      <c r="D43" s="142"/>
      <c r="E43" s="142"/>
      <c r="F43" s="142"/>
      <c r="G43" s="142"/>
      <c r="H43" s="142"/>
      <c r="I43" s="142"/>
      <c r="J43" s="142"/>
      <c r="K43" s="142"/>
      <c r="Q43" s="94"/>
      <c r="R43" s="94"/>
      <c r="S43" s="94"/>
      <c r="T43" s="94"/>
      <c r="U43" s="94"/>
      <c r="V43" s="94"/>
      <c r="W43" s="94"/>
      <c r="X43" s="94"/>
      <c r="Y43" s="94"/>
      <c r="Z43" s="94"/>
      <c r="AA43" s="95"/>
      <c r="AB43" s="94"/>
      <c r="AC43" s="94"/>
      <c r="AD43" s="94"/>
      <c r="AE43" s="94"/>
      <c r="AF43" s="94"/>
      <c r="AG43" s="94"/>
      <c r="AH43" s="94"/>
      <c r="AI43" s="94"/>
      <c r="AJ43" s="94"/>
      <c r="AK43" s="94"/>
      <c r="AL43" s="94"/>
      <c r="AM43" s="94"/>
    </row>
    <row r="44" spans="1:39" ht="21" customHeight="1" x14ac:dyDescent="0.3">
      <c r="B44" s="123" t="s">
        <v>39</v>
      </c>
      <c r="C44" s="123" t="s">
        <v>40</v>
      </c>
      <c r="D44" s="123"/>
      <c r="E44" s="123"/>
      <c r="F44" s="123" t="s">
        <v>41</v>
      </c>
      <c r="G44" s="100" t="s">
        <v>58</v>
      </c>
      <c r="H44" s="114" t="s">
        <v>32</v>
      </c>
      <c r="I44" s="115"/>
      <c r="J44" s="100" t="s">
        <v>73</v>
      </c>
      <c r="K44" s="100" t="s">
        <v>33</v>
      </c>
      <c r="Q44" s="94"/>
      <c r="R44" s="94"/>
      <c r="S44" s="94"/>
      <c r="T44" s="94"/>
      <c r="U44" s="94"/>
      <c r="V44" s="94"/>
      <c r="W44" s="94"/>
      <c r="X44" s="94"/>
      <c r="Y44" s="94"/>
      <c r="Z44" s="94"/>
      <c r="AA44" s="95"/>
      <c r="AB44" s="94"/>
      <c r="AC44" s="94"/>
      <c r="AD44" s="94"/>
      <c r="AE44" s="94"/>
      <c r="AF44" s="94"/>
      <c r="AG44" s="94"/>
      <c r="AH44" s="94"/>
      <c r="AI44" s="94"/>
      <c r="AJ44" s="94"/>
      <c r="AK44" s="94"/>
      <c r="AL44" s="94"/>
      <c r="AM44" s="94"/>
    </row>
    <row r="45" spans="1:39" ht="21" customHeight="1" x14ac:dyDescent="0.3">
      <c r="B45" s="123"/>
      <c r="C45" s="123"/>
      <c r="D45" s="123"/>
      <c r="E45" s="123"/>
      <c r="F45" s="123"/>
      <c r="G45" s="101"/>
      <c r="H45" s="9" t="s">
        <v>34</v>
      </c>
      <c r="I45" s="9" t="s">
        <v>35</v>
      </c>
      <c r="J45" s="101"/>
      <c r="K45" s="101"/>
      <c r="Q45" s="94"/>
      <c r="R45" s="94"/>
      <c r="S45" s="94"/>
      <c r="T45" s="94"/>
      <c r="U45" s="94"/>
      <c r="V45" s="94"/>
      <c r="W45" s="94"/>
      <c r="X45" s="94"/>
      <c r="Y45" s="94"/>
      <c r="Z45" s="94"/>
      <c r="AA45" s="95"/>
      <c r="AB45" s="94"/>
      <c r="AC45" s="94"/>
      <c r="AD45" s="94"/>
      <c r="AE45" s="94"/>
      <c r="AF45" s="94"/>
      <c r="AG45" s="94"/>
      <c r="AH45" s="94"/>
      <c r="AI45" s="94"/>
      <c r="AJ45" s="94"/>
      <c r="AK45" s="94"/>
      <c r="AL45" s="94"/>
      <c r="AM45" s="94"/>
    </row>
    <row r="46" spans="1:39" ht="27.75" customHeight="1" x14ac:dyDescent="0.3">
      <c r="A46" s="18">
        <v>1</v>
      </c>
      <c r="B46" s="42" t="s">
        <v>101</v>
      </c>
      <c r="C46" s="108"/>
      <c r="D46" s="108"/>
      <c r="E46" s="108"/>
      <c r="F46" s="45"/>
      <c r="G46" s="46"/>
      <c r="H46" s="43"/>
      <c r="I46" s="43"/>
      <c r="J46" s="44"/>
      <c r="K46" s="42"/>
      <c r="Q46" s="94"/>
      <c r="R46" s="94"/>
      <c r="S46" s="94"/>
      <c r="T46" s="94"/>
      <c r="U46" s="94"/>
      <c r="V46" s="94"/>
      <c r="W46" s="94"/>
      <c r="X46" s="94"/>
      <c r="Y46" s="94"/>
      <c r="Z46" s="94"/>
      <c r="AA46" s="95"/>
      <c r="AB46" s="94"/>
      <c r="AC46" s="94"/>
      <c r="AD46" s="94"/>
      <c r="AE46" s="94"/>
      <c r="AF46" s="94"/>
      <c r="AG46" s="94"/>
      <c r="AH46" s="94"/>
      <c r="AI46" s="94"/>
      <c r="AJ46" s="94"/>
      <c r="AK46" s="94"/>
      <c r="AL46" s="94"/>
      <c r="AM46" s="94"/>
    </row>
    <row r="47" spans="1:39" ht="27.75" customHeight="1" x14ac:dyDescent="0.3">
      <c r="A47" s="18">
        <v>2</v>
      </c>
      <c r="B47" s="42" t="s">
        <v>102</v>
      </c>
      <c r="C47" s="108"/>
      <c r="D47" s="108"/>
      <c r="E47" s="108"/>
      <c r="F47" s="45"/>
      <c r="G47" s="46"/>
      <c r="H47" s="43"/>
      <c r="I47" s="43"/>
      <c r="J47" s="44"/>
      <c r="K47" s="42"/>
      <c r="Q47" s="94"/>
      <c r="R47" s="94"/>
      <c r="S47" s="94"/>
      <c r="T47" s="94"/>
      <c r="U47" s="94"/>
      <c r="V47" s="94"/>
      <c r="W47" s="94"/>
      <c r="X47" s="94"/>
      <c r="Y47" s="94"/>
      <c r="Z47" s="94"/>
      <c r="AA47" s="95"/>
      <c r="AB47" s="94"/>
      <c r="AC47" s="94"/>
      <c r="AD47" s="94"/>
      <c r="AE47" s="94"/>
      <c r="AF47" s="94"/>
      <c r="AG47" s="94"/>
      <c r="AH47" s="94"/>
      <c r="AI47" s="94"/>
      <c r="AJ47" s="94"/>
      <c r="AK47" s="94"/>
      <c r="AL47" s="94"/>
      <c r="AM47" s="94"/>
    </row>
    <row r="48" spans="1:39" ht="27.75" customHeight="1" x14ac:dyDescent="0.3">
      <c r="A48" s="18">
        <v>3</v>
      </c>
      <c r="B48" s="42" t="s">
        <v>101</v>
      </c>
      <c r="C48" s="108"/>
      <c r="D48" s="108"/>
      <c r="E48" s="108"/>
      <c r="F48" s="45"/>
      <c r="G48" s="46"/>
      <c r="H48" s="43"/>
      <c r="I48" s="43"/>
      <c r="J48" s="44"/>
      <c r="K48" s="42"/>
      <c r="Q48" s="94"/>
      <c r="R48" s="94"/>
      <c r="S48" s="94"/>
      <c r="T48" s="94"/>
      <c r="U48" s="94"/>
      <c r="V48" s="94"/>
      <c r="W48" s="94"/>
      <c r="X48" s="94"/>
      <c r="Y48" s="94"/>
      <c r="Z48" s="94"/>
      <c r="AA48" s="95"/>
      <c r="AB48" s="94"/>
      <c r="AC48" s="94"/>
      <c r="AD48" s="94"/>
      <c r="AE48" s="94"/>
      <c r="AF48" s="94"/>
      <c r="AG48" s="94"/>
      <c r="AH48" s="94"/>
      <c r="AI48" s="94"/>
      <c r="AJ48" s="94"/>
      <c r="AK48" s="94"/>
      <c r="AL48" s="94"/>
      <c r="AM48" s="94"/>
    </row>
    <row r="49" spans="1:39" ht="27.75" customHeight="1" x14ac:dyDescent="0.3">
      <c r="A49" s="18">
        <v>4</v>
      </c>
      <c r="B49" s="42" t="s">
        <v>101</v>
      </c>
      <c r="C49" s="108"/>
      <c r="D49" s="108"/>
      <c r="E49" s="108"/>
      <c r="F49" s="45"/>
      <c r="G49" s="46"/>
      <c r="H49" s="43"/>
      <c r="I49" s="43"/>
      <c r="J49" s="44"/>
      <c r="K49" s="42"/>
      <c r="Q49" s="94"/>
      <c r="R49" s="94"/>
      <c r="S49" s="94"/>
      <c r="T49" s="94"/>
      <c r="U49" s="94"/>
      <c r="V49" s="94"/>
      <c r="W49" s="94"/>
      <c r="X49" s="94"/>
      <c r="Y49" s="94"/>
      <c r="Z49" s="94"/>
      <c r="AA49" s="95"/>
      <c r="AB49" s="94"/>
      <c r="AC49" s="94"/>
      <c r="AD49" s="94"/>
      <c r="AE49" s="94"/>
      <c r="AF49" s="94"/>
      <c r="AG49" s="94"/>
      <c r="AH49" s="94"/>
      <c r="AI49" s="94"/>
      <c r="AJ49" s="94"/>
      <c r="AK49" s="94"/>
      <c r="AL49" s="94"/>
      <c r="AM49" s="94"/>
    </row>
    <row r="50" spans="1:39" ht="27.75" customHeight="1" x14ac:dyDescent="0.3">
      <c r="A50" s="18">
        <v>5</v>
      </c>
      <c r="B50" s="42" t="s">
        <v>103</v>
      </c>
      <c r="C50" s="108"/>
      <c r="D50" s="108"/>
      <c r="E50" s="108"/>
      <c r="F50" s="45"/>
      <c r="G50" s="46"/>
      <c r="H50" s="43"/>
      <c r="I50" s="43"/>
      <c r="J50" s="44"/>
      <c r="K50" s="42"/>
      <c r="Q50" s="94"/>
      <c r="R50" s="94"/>
      <c r="S50" s="94"/>
      <c r="T50" s="94"/>
      <c r="U50" s="94"/>
      <c r="V50" s="94"/>
      <c r="W50" s="94"/>
      <c r="X50" s="94"/>
      <c r="Y50" s="94"/>
      <c r="Z50" s="94"/>
      <c r="AA50" s="95"/>
      <c r="AB50" s="94"/>
      <c r="AC50" s="94"/>
      <c r="AD50" s="94"/>
      <c r="AE50" s="94"/>
      <c r="AF50" s="94"/>
      <c r="AG50" s="94"/>
      <c r="AH50" s="94"/>
      <c r="AI50" s="94"/>
      <c r="AJ50" s="94"/>
      <c r="AK50" s="94"/>
      <c r="AL50" s="94"/>
      <c r="AM50" s="94"/>
    </row>
    <row r="51" spans="1:39" ht="27.75" customHeight="1" x14ac:dyDescent="0.3">
      <c r="A51" s="18">
        <v>6</v>
      </c>
      <c r="B51" s="42" t="s">
        <v>103</v>
      </c>
      <c r="C51" s="108"/>
      <c r="D51" s="108"/>
      <c r="E51" s="108"/>
      <c r="F51" s="45"/>
      <c r="G51" s="46"/>
      <c r="H51" s="43"/>
      <c r="I51" s="43"/>
      <c r="J51" s="44"/>
      <c r="K51" s="42"/>
      <c r="Q51" s="94"/>
      <c r="R51" s="94"/>
      <c r="S51" s="94"/>
      <c r="T51" s="94"/>
      <c r="U51" s="94"/>
      <c r="V51" s="94"/>
      <c r="W51" s="94"/>
      <c r="X51" s="94"/>
      <c r="Y51" s="94"/>
      <c r="Z51" s="94"/>
      <c r="AA51" s="95"/>
      <c r="AB51" s="94"/>
      <c r="AC51" s="94"/>
      <c r="AD51" s="94"/>
      <c r="AE51" s="94"/>
      <c r="AF51" s="94"/>
      <c r="AG51" s="94"/>
      <c r="AH51" s="94"/>
      <c r="AI51" s="94"/>
      <c r="AJ51" s="94"/>
      <c r="AK51" s="94"/>
      <c r="AL51" s="94"/>
      <c r="AM51" s="94"/>
    </row>
    <row r="52" spans="1:39" ht="27.75" customHeight="1" x14ac:dyDescent="0.3">
      <c r="A52" s="18">
        <v>7</v>
      </c>
      <c r="B52" s="42" t="s">
        <v>103</v>
      </c>
      <c r="C52" s="108"/>
      <c r="D52" s="108"/>
      <c r="E52" s="108"/>
      <c r="F52" s="45"/>
      <c r="G52" s="46"/>
      <c r="H52" s="43"/>
      <c r="I52" s="43"/>
      <c r="J52" s="44"/>
      <c r="K52" s="42"/>
      <c r="Q52" s="94"/>
      <c r="R52" s="94"/>
      <c r="S52" s="94"/>
      <c r="T52" s="94"/>
      <c r="U52" s="94"/>
      <c r="V52" s="94"/>
      <c r="W52" s="94"/>
      <c r="X52" s="94"/>
      <c r="Y52" s="94"/>
      <c r="Z52" s="94"/>
      <c r="AA52" s="95"/>
      <c r="AB52" s="94"/>
      <c r="AC52" s="94"/>
      <c r="AD52" s="94"/>
      <c r="AE52" s="94"/>
      <c r="AF52" s="94"/>
      <c r="AG52" s="94"/>
      <c r="AH52" s="94"/>
      <c r="AI52" s="94"/>
      <c r="AJ52" s="94"/>
      <c r="AK52" s="94"/>
      <c r="AL52" s="94"/>
      <c r="AM52" s="94"/>
    </row>
    <row r="53" spans="1:39" ht="27.75" customHeight="1" x14ac:dyDescent="0.3">
      <c r="A53" s="18">
        <v>8</v>
      </c>
      <c r="B53" s="42" t="s">
        <v>101</v>
      </c>
      <c r="C53" s="108"/>
      <c r="D53" s="108"/>
      <c r="E53" s="108"/>
      <c r="F53" s="45"/>
      <c r="G53" s="46"/>
      <c r="H53" s="43"/>
      <c r="I53" s="43"/>
      <c r="J53" s="44"/>
      <c r="K53" s="42"/>
      <c r="Q53" s="94"/>
      <c r="R53" s="94"/>
      <c r="S53" s="94"/>
      <c r="T53" s="94"/>
      <c r="U53" s="94"/>
      <c r="V53" s="94"/>
      <c r="W53" s="94"/>
      <c r="X53" s="94"/>
      <c r="Y53" s="94"/>
      <c r="Z53" s="94"/>
      <c r="AA53" s="95"/>
      <c r="AB53" s="94"/>
      <c r="AC53" s="94"/>
      <c r="AD53" s="94"/>
      <c r="AE53" s="94"/>
      <c r="AF53" s="94"/>
      <c r="AG53" s="94"/>
      <c r="AH53" s="94"/>
      <c r="AI53" s="94"/>
      <c r="AJ53" s="94"/>
      <c r="AK53" s="94"/>
      <c r="AL53" s="94"/>
      <c r="AM53" s="94"/>
    </row>
    <row r="54" spans="1:39" ht="27.75" customHeight="1" x14ac:dyDescent="0.3">
      <c r="A54" s="18">
        <v>9</v>
      </c>
      <c r="B54" s="42" t="s">
        <v>102</v>
      </c>
      <c r="C54" s="108"/>
      <c r="D54" s="108"/>
      <c r="E54" s="108"/>
      <c r="F54" s="45"/>
      <c r="G54" s="46"/>
      <c r="H54" s="43"/>
      <c r="I54" s="43"/>
      <c r="J54" s="44"/>
      <c r="K54" s="42"/>
      <c r="Q54" s="94"/>
      <c r="R54" s="94"/>
      <c r="S54" s="94"/>
      <c r="T54" s="94"/>
      <c r="U54" s="94"/>
      <c r="V54" s="94"/>
      <c r="W54" s="94"/>
      <c r="X54" s="94"/>
      <c r="Y54" s="94"/>
      <c r="Z54" s="94"/>
      <c r="AA54" s="95"/>
      <c r="AB54" s="94"/>
      <c r="AC54" s="94"/>
      <c r="AD54" s="94"/>
      <c r="AE54" s="94"/>
      <c r="AF54" s="94"/>
      <c r="AG54" s="94"/>
      <c r="AH54" s="94"/>
      <c r="AI54" s="94"/>
      <c r="AJ54" s="94"/>
      <c r="AK54" s="94"/>
      <c r="AL54" s="94"/>
      <c r="AM54" s="94"/>
    </row>
    <row r="55" spans="1:39" ht="27.75" customHeight="1" x14ac:dyDescent="0.3">
      <c r="A55" s="18">
        <v>10</v>
      </c>
      <c r="B55" s="42" t="s">
        <v>101</v>
      </c>
      <c r="C55" s="108"/>
      <c r="D55" s="108"/>
      <c r="E55" s="108"/>
      <c r="F55" s="45"/>
      <c r="G55" s="46"/>
      <c r="H55" s="43"/>
      <c r="I55" s="43"/>
      <c r="J55" s="44"/>
      <c r="K55" s="42"/>
      <c r="Q55" s="94"/>
      <c r="R55" s="94"/>
      <c r="S55" s="94"/>
      <c r="T55" s="94"/>
      <c r="U55" s="94"/>
      <c r="V55" s="94"/>
      <c r="W55" s="94"/>
      <c r="X55" s="94"/>
      <c r="Y55" s="94"/>
      <c r="Z55" s="94"/>
      <c r="AA55" s="95"/>
      <c r="AB55" s="94"/>
      <c r="AC55" s="94"/>
      <c r="AD55" s="94"/>
      <c r="AE55" s="94"/>
      <c r="AF55" s="94"/>
      <c r="AG55" s="94"/>
      <c r="AH55" s="94"/>
      <c r="AI55" s="94"/>
      <c r="AJ55" s="94"/>
      <c r="AK55" s="94"/>
      <c r="AL55" s="94"/>
      <c r="AM55" s="94"/>
    </row>
    <row r="56" spans="1:39" ht="27.75" customHeight="1" x14ac:dyDescent="0.3">
      <c r="A56" s="18">
        <v>11</v>
      </c>
      <c r="B56" s="42" t="s">
        <v>102</v>
      </c>
      <c r="C56" s="108"/>
      <c r="D56" s="108"/>
      <c r="E56" s="108"/>
      <c r="F56" s="45"/>
      <c r="G56" s="46"/>
      <c r="H56" s="43"/>
      <c r="I56" s="43"/>
      <c r="J56" s="44"/>
      <c r="K56" s="42"/>
      <c r="Q56" s="94"/>
      <c r="R56" s="94"/>
      <c r="S56" s="94"/>
      <c r="T56" s="94"/>
      <c r="U56" s="94"/>
      <c r="V56" s="94"/>
      <c r="W56" s="94"/>
      <c r="X56" s="94"/>
      <c r="Y56" s="94"/>
      <c r="Z56" s="94"/>
      <c r="AA56" s="95"/>
      <c r="AB56" s="94"/>
      <c r="AC56" s="94"/>
      <c r="AD56" s="94"/>
      <c r="AE56" s="94"/>
      <c r="AF56" s="94"/>
      <c r="AG56" s="94"/>
      <c r="AH56" s="94"/>
      <c r="AI56" s="94"/>
      <c r="AJ56" s="94"/>
      <c r="AK56" s="94"/>
      <c r="AL56" s="94"/>
      <c r="AM56" s="94"/>
    </row>
    <row r="57" spans="1:39" ht="48.75" customHeight="1" x14ac:dyDescent="0.3">
      <c r="B57" s="183" t="s">
        <v>97</v>
      </c>
      <c r="C57" s="183"/>
      <c r="D57" s="183"/>
      <c r="E57" s="183"/>
      <c r="F57" s="183"/>
      <c r="G57" s="183"/>
      <c r="H57" s="183"/>
      <c r="I57" s="183"/>
      <c r="J57" s="183"/>
      <c r="K57" s="183"/>
      <c r="Q57" s="94"/>
      <c r="R57" s="94"/>
      <c r="S57" s="94"/>
      <c r="T57" s="94"/>
      <c r="U57" s="94"/>
      <c r="V57" s="94"/>
      <c r="W57" s="94"/>
      <c r="X57" s="94"/>
      <c r="Y57" s="94"/>
      <c r="Z57" s="94"/>
      <c r="AA57" s="95"/>
      <c r="AB57" s="94"/>
      <c r="AC57" s="94"/>
      <c r="AD57" s="94"/>
      <c r="AE57" s="94"/>
      <c r="AF57" s="94"/>
      <c r="AG57" s="94"/>
      <c r="AH57" s="94"/>
      <c r="AI57" s="94"/>
      <c r="AJ57" s="94"/>
      <c r="AK57" s="94"/>
      <c r="AL57" s="94"/>
      <c r="AM57" s="94"/>
    </row>
    <row r="58" spans="1:39" ht="18.75" x14ac:dyDescent="0.3">
      <c r="B58" s="11"/>
      <c r="Q58" s="94"/>
      <c r="R58" s="94"/>
      <c r="S58" s="94"/>
      <c r="T58" s="94"/>
      <c r="U58" s="94"/>
      <c r="V58" s="94"/>
      <c r="W58" s="94"/>
      <c r="X58" s="94"/>
      <c r="Y58" s="94"/>
      <c r="Z58" s="94"/>
      <c r="AA58" s="95"/>
      <c r="AB58" s="94"/>
      <c r="AC58" s="94"/>
      <c r="AD58" s="94"/>
      <c r="AE58" s="94"/>
      <c r="AF58" s="94"/>
      <c r="AG58" s="94"/>
      <c r="AH58" s="94"/>
      <c r="AI58" s="94"/>
      <c r="AJ58" s="94"/>
      <c r="AK58" s="94"/>
      <c r="AL58" s="94"/>
      <c r="AM58" s="94"/>
    </row>
    <row r="59" spans="1:39" ht="33.75" customHeight="1" x14ac:dyDescent="0.3">
      <c r="B59" s="146" t="s">
        <v>79</v>
      </c>
      <c r="C59" s="147"/>
      <c r="D59" s="147"/>
      <c r="E59" s="147"/>
      <c r="F59" s="147"/>
      <c r="G59" s="147"/>
      <c r="H59" s="147"/>
      <c r="I59" s="147"/>
      <c r="J59" s="147"/>
      <c r="K59" s="148"/>
      <c r="Q59" s="94"/>
      <c r="R59" s="94"/>
      <c r="S59" s="94"/>
      <c r="T59" s="94"/>
      <c r="U59" s="94"/>
      <c r="V59" s="94"/>
      <c r="W59" s="94"/>
      <c r="X59" s="94"/>
      <c r="Y59" s="94"/>
      <c r="Z59" s="94"/>
      <c r="AA59" s="95"/>
      <c r="AB59" s="94"/>
      <c r="AC59" s="94"/>
      <c r="AD59" s="94"/>
      <c r="AE59" s="94"/>
      <c r="AF59" s="94"/>
      <c r="AG59" s="94"/>
      <c r="AH59" s="94"/>
      <c r="AI59" s="94"/>
      <c r="AJ59" s="94"/>
      <c r="AK59" s="94"/>
      <c r="AL59" s="94"/>
      <c r="AM59" s="94"/>
    </row>
    <row r="60" spans="1:39" ht="27.75" customHeight="1" x14ac:dyDescent="0.3">
      <c r="B60" s="19" t="s">
        <v>80</v>
      </c>
      <c r="C60" s="149" t="s">
        <v>81</v>
      </c>
      <c r="D60" s="149"/>
      <c r="E60" s="149"/>
      <c r="F60" s="15" t="s">
        <v>33</v>
      </c>
      <c r="H60" s="19" t="s">
        <v>82</v>
      </c>
      <c r="I60" s="150" t="s">
        <v>81</v>
      </c>
      <c r="J60" s="151"/>
      <c r="K60" s="15" t="s">
        <v>33</v>
      </c>
      <c r="Q60" s="94"/>
      <c r="R60" s="94"/>
      <c r="S60" s="94"/>
      <c r="T60" s="94"/>
      <c r="U60" s="94"/>
      <c r="V60" s="94"/>
      <c r="W60" s="94"/>
      <c r="X60" s="94"/>
      <c r="Y60" s="94"/>
      <c r="Z60" s="94"/>
      <c r="AA60" s="95"/>
      <c r="AB60" s="94"/>
      <c r="AC60" s="94"/>
      <c r="AD60" s="94"/>
      <c r="AE60" s="94"/>
      <c r="AF60" s="94"/>
      <c r="AG60" s="94"/>
      <c r="AH60" s="94"/>
      <c r="AI60" s="94"/>
      <c r="AJ60" s="94"/>
      <c r="AK60" s="94"/>
      <c r="AL60" s="94"/>
      <c r="AM60" s="94"/>
    </row>
    <row r="61" spans="1:39" ht="20.25" customHeight="1" x14ac:dyDescent="0.3">
      <c r="B61" s="20" t="s">
        <v>83</v>
      </c>
      <c r="C61" s="152"/>
      <c r="D61" s="152"/>
      <c r="E61" s="152"/>
      <c r="F61" s="4"/>
      <c r="H61" s="21" t="s">
        <v>84</v>
      </c>
      <c r="I61" s="126"/>
      <c r="J61" s="127"/>
      <c r="K61" s="4"/>
      <c r="Q61" s="94"/>
      <c r="R61" s="94"/>
      <c r="S61" s="94"/>
      <c r="T61" s="94"/>
      <c r="U61" s="94"/>
      <c r="V61" s="94"/>
      <c r="W61" s="94"/>
      <c r="X61" s="94"/>
      <c r="Y61" s="94"/>
      <c r="Z61" s="94"/>
      <c r="AA61" s="95"/>
      <c r="AB61" s="94"/>
      <c r="AC61" s="94"/>
      <c r="AD61" s="94"/>
      <c r="AE61" s="94"/>
      <c r="AF61" s="94"/>
      <c r="AG61" s="94"/>
      <c r="AH61" s="94"/>
      <c r="AI61" s="94"/>
      <c r="AJ61" s="94"/>
      <c r="AK61" s="94"/>
      <c r="AL61" s="94"/>
      <c r="AM61" s="94"/>
    </row>
    <row r="62" spans="1:39" ht="20.25" customHeight="1" x14ac:dyDescent="0.3">
      <c r="B62" s="20" t="s">
        <v>85</v>
      </c>
      <c r="C62" s="126"/>
      <c r="D62" s="181"/>
      <c r="E62" s="127"/>
      <c r="F62" s="4"/>
      <c r="H62" s="47"/>
      <c r="I62" s="126"/>
      <c r="J62" s="127"/>
      <c r="K62" s="4"/>
      <c r="Q62" s="94"/>
      <c r="R62" s="94"/>
      <c r="S62" s="94"/>
      <c r="T62" s="94"/>
      <c r="U62" s="94"/>
      <c r="V62" s="94"/>
      <c r="W62" s="94"/>
      <c r="X62" s="94"/>
      <c r="Y62" s="94"/>
      <c r="Z62" s="94"/>
      <c r="AA62" s="95"/>
      <c r="AB62" s="94"/>
      <c r="AC62" s="94"/>
      <c r="AD62" s="94"/>
      <c r="AE62" s="94"/>
      <c r="AF62" s="94"/>
      <c r="AG62" s="94"/>
      <c r="AH62" s="94"/>
      <c r="AI62" s="94"/>
      <c r="AJ62" s="94"/>
      <c r="AK62" s="94"/>
      <c r="AL62" s="94"/>
      <c r="AM62" s="94"/>
    </row>
    <row r="63" spans="1:39" ht="20.25" customHeight="1" x14ac:dyDescent="0.3">
      <c r="B63" s="20" t="s">
        <v>86</v>
      </c>
      <c r="C63" s="126"/>
      <c r="D63" s="181"/>
      <c r="E63" s="127"/>
      <c r="F63" s="4"/>
      <c r="H63" s="47"/>
      <c r="I63" s="126"/>
      <c r="J63" s="127"/>
      <c r="K63" s="4"/>
      <c r="Q63" s="94"/>
      <c r="R63" s="94"/>
      <c r="S63" s="94"/>
      <c r="T63" s="94"/>
      <c r="U63" s="94"/>
      <c r="V63" s="94"/>
      <c r="W63" s="94"/>
      <c r="X63" s="94"/>
      <c r="Y63" s="94"/>
      <c r="Z63" s="94"/>
      <c r="AA63" s="95"/>
      <c r="AB63" s="94"/>
      <c r="AC63" s="94"/>
      <c r="AD63" s="94"/>
      <c r="AE63" s="94"/>
      <c r="AF63" s="94"/>
      <c r="AG63" s="94"/>
      <c r="AH63" s="94"/>
      <c r="AI63" s="94"/>
      <c r="AJ63" s="94"/>
      <c r="AK63" s="94"/>
      <c r="AL63" s="94"/>
      <c r="AM63" s="94"/>
    </row>
    <row r="64" spans="1:39" ht="27.75" customHeight="1" x14ac:dyDescent="0.3">
      <c r="B64" s="11"/>
      <c r="Q64" s="94"/>
      <c r="R64" s="94"/>
      <c r="S64" s="94"/>
      <c r="T64" s="94"/>
      <c r="U64" s="94"/>
      <c r="V64" s="94"/>
      <c r="W64" s="94"/>
      <c r="X64" s="94"/>
      <c r="Y64" s="94"/>
      <c r="Z64" s="94"/>
      <c r="AA64" s="95"/>
      <c r="AB64" s="94"/>
      <c r="AC64" s="94"/>
      <c r="AD64" s="94"/>
      <c r="AE64" s="94"/>
      <c r="AF64" s="94"/>
      <c r="AG64" s="94"/>
      <c r="AH64" s="94"/>
      <c r="AI64" s="94"/>
      <c r="AJ64" s="94"/>
      <c r="AK64" s="94"/>
      <c r="AL64" s="94"/>
      <c r="AM64" s="94"/>
    </row>
    <row r="65" spans="1:39" ht="38.25" customHeight="1" x14ac:dyDescent="0.3">
      <c r="B65" s="146" t="s">
        <v>87</v>
      </c>
      <c r="C65" s="147"/>
      <c r="D65" s="147"/>
      <c r="E65" s="147"/>
      <c r="F65" s="147"/>
      <c r="G65" s="147"/>
      <c r="H65" s="147"/>
      <c r="I65" s="147"/>
      <c r="J65" s="147"/>
      <c r="K65" s="148"/>
      <c r="L65" s="15" t="s">
        <v>33</v>
      </c>
      <c r="Q65" s="94"/>
      <c r="R65" s="94"/>
      <c r="S65" s="94"/>
      <c r="T65" s="94"/>
      <c r="U65" s="94"/>
      <c r="V65" s="94"/>
      <c r="W65" s="94"/>
      <c r="X65" s="94"/>
      <c r="Y65" s="94"/>
      <c r="Z65" s="94"/>
      <c r="AA65" s="95"/>
      <c r="AB65" s="94"/>
      <c r="AC65" s="94"/>
      <c r="AD65" s="94"/>
      <c r="AE65" s="94"/>
      <c r="AF65" s="94"/>
      <c r="AG65" s="94"/>
      <c r="AH65" s="94"/>
      <c r="AI65" s="94"/>
      <c r="AJ65" s="94"/>
      <c r="AK65" s="94"/>
      <c r="AL65" s="94"/>
      <c r="AM65" s="94"/>
    </row>
    <row r="66" spans="1:39" ht="37.5" customHeight="1" x14ac:dyDescent="0.25">
      <c r="B66" s="184"/>
      <c r="C66" s="185"/>
      <c r="D66" s="185"/>
      <c r="E66" s="185"/>
      <c r="F66" s="185"/>
      <c r="G66" s="185"/>
      <c r="H66" s="185"/>
      <c r="I66" s="185"/>
      <c r="J66" s="185"/>
      <c r="K66" s="186"/>
      <c r="L66" s="41"/>
      <c r="Q66" s="94"/>
      <c r="R66" s="94"/>
      <c r="S66" s="94"/>
      <c r="T66" s="94"/>
      <c r="U66" s="94"/>
      <c r="V66" s="94"/>
      <c r="W66" s="94"/>
      <c r="X66" s="94"/>
      <c r="Y66" s="94"/>
      <c r="Z66" s="94"/>
      <c r="AA66" s="94"/>
      <c r="AB66" s="94"/>
      <c r="AC66" s="94"/>
      <c r="AD66" s="94"/>
      <c r="AE66" s="94"/>
      <c r="AF66" s="94"/>
      <c r="AG66" s="94"/>
      <c r="AH66" s="94"/>
      <c r="AI66" s="94"/>
      <c r="AJ66" s="94"/>
      <c r="AK66" s="94"/>
      <c r="AL66" s="94"/>
      <c r="AM66" s="94"/>
    </row>
    <row r="67" spans="1:39" x14ac:dyDescent="0.25">
      <c r="B67" s="11"/>
      <c r="Q67" s="94"/>
      <c r="R67" s="94"/>
      <c r="S67" s="94"/>
      <c r="T67" s="94"/>
      <c r="U67" s="94"/>
      <c r="V67" s="94"/>
      <c r="W67" s="94"/>
      <c r="X67" s="94"/>
      <c r="Y67" s="94"/>
      <c r="Z67" s="94"/>
      <c r="AA67" s="94"/>
      <c r="AB67" s="94"/>
      <c r="AC67" s="94"/>
      <c r="AD67" s="94"/>
      <c r="AE67" s="94"/>
      <c r="AF67" s="94"/>
      <c r="AG67" s="94"/>
      <c r="AH67" s="94"/>
      <c r="AI67" s="94"/>
      <c r="AJ67" s="94"/>
      <c r="AK67" s="94"/>
      <c r="AL67" s="94"/>
      <c r="AM67" s="94"/>
    </row>
    <row r="68" spans="1:39" ht="32.25" customHeight="1" x14ac:dyDescent="0.25">
      <c r="B68" s="182" t="s">
        <v>42</v>
      </c>
      <c r="C68" s="182"/>
      <c r="D68" s="182"/>
      <c r="E68" s="182"/>
      <c r="F68" s="182"/>
      <c r="G68" s="182"/>
      <c r="H68" s="182"/>
      <c r="I68" s="182"/>
      <c r="J68" s="182"/>
      <c r="K68" s="182"/>
      <c r="L68" s="182"/>
      <c r="Q68" s="94"/>
      <c r="R68" s="94"/>
      <c r="S68" s="94"/>
      <c r="T68" s="94"/>
      <c r="U68" s="94"/>
      <c r="V68" s="94"/>
      <c r="W68" s="94"/>
      <c r="X68" s="94"/>
      <c r="Y68" s="94"/>
      <c r="Z68" s="94"/>
      <c r="AA68" s="94"/>
      <c r="AB68" s="94"/>
      <c r="AC68" s="94"/>
      <c r="AD68" s="94"/>
      <c r="AE68" s="94"/>
      <c r="AF68" s="94"/>
      <c r="AG68" s="94"/>
      <c r="AH68" s="94"/>
      <c r="AI68" s="94"/>
      <c r="AJ68" s="94"/>
      <c r="AK68" s="94"/>
      <c r="AL68" s="94"/>
      <c r="AM68" s="94"/>
    </row>
    <row r="69" spans="1:39" ht="50.25" customHeight="1" x14ac:dyDescent="0.25">
      <c r="B69" s="178" t="s">
        <v>91</v>
      </c>
      <c r="C69" s="179"/>
      <c r="D69" s="179"/>
      <c r="E69" s="179"/>
      <c r="F69" s="179"/>
      <c r="G69" s="179"/>
      <c r="H69" s="179"/>
      <c r="I69" s="179"/>
      <c r="J69" s="179"/>
      <c r="K69" s="179"/>
      <c r="L69" s="180"/>
      <c r="Q69" s="94"/>
      <c r="R69" s="94"/>
      <c r="S69" s="94"/>
      <c r="T69" s="94"/>
      <c r="U69" s="94"/>
      <c r="V69" s="94"/>
      <c r="W69" s="94"/>
      <c r="X69" s="94"/>
      <c r="Y69" s="94"/>
      <c r="Z69" s="94"/>
      <c r="AA69" s="94"/>
      <c r="AB69" s="94"/>
      <c r="AC69" s="94"/>
      <c r="AD69" s="94"/>
      <c r="AE69" s="94"/>
      <c r="AF69" s="94"/>
      <c r="AG69" s="94"/>
      <c r="AH69" s="94"/>
      <c r="AI69" s="94"/>
      <c r="AJ69" s="94"/>
      <c r="AK69" s="94"/>
      <c r="AL69" s="94"/>
      <c r="AM69" s="94"/>
    </row>
    <row r="70" spans="1:39" ht="30" customHeight="1" x14ac:dyDescent="0.25">
      <c r="B70" s="123" t="s">
        <v>125</v>
      </c>
      <c r="C70" s="123" t="s">
        <v>44</v>
      </c>
      <c r="D70" s="100" t="s">
        <v>105</v>
      </c>
      <c r="E70" s="123" t="s">
        <v>45</v>
      </c>
      <c r="F70" s="123"/>
      <c r="G70" s="187" t="s">
        <v>78</v>
      </c>
      <c r="H70" s="189" t="s">
        <v>77</v>
      </c>
      <c r="I70" s="123" t="s">
        <v>61</v>
      </c>
      <c r="J70" s="123"/>
      <c r="K70" s="123"/>
      <c r="L70" s="100" t="s">
        <v>33</v>
      </c>
      <c r="Q70" s="94"/>
      <c r="R70" s="94"/>
      <c r="S70" s="94"/>
      <c r="T70" s="94"/>
      <c r="U70" s="94"/>
      <c r="V70" s="94"/>
      <c r="W70" s="94"/>
      <c r="X70" s="94"/>
      <c r="Y70" s="94"/>
      <c r="Z70" s="94"/>
      <c r="AA70" s="94"/>
      <c r="AB70" s="94"/>
      <c r="AC70" s="94"/>
      <c r="AD70" s="94"/>
      <c r="AE70" s="94"/>
      <c r="AF70" s="94"/>
      <c r="AG70" s="94"/>
      <c r="AH70" s="94"/>
      <c r="AI70" s="94"/>
      <c r="AJ70" s="94"/>
      <c r="AK70" s="94"/>
      <c r="AL70" s="94"/>
      <c r="AM70" s="94"/>
    </row>
    <row r="71" spans="1:39" ht="28.5" customHeight="1" x14ac:dyDescent="0.25">
      <c r="B71" s="123"/>
      <c r="C71" s="123"/>
      <c r="D71" s="101"/>
      <c r="E71" s="123"/>
      <c r="F71" s="123"/>
      <c r="G71" s="188"/>
      <c r="H71" s="190"/>
      <c r="I71" s="22" t="s">
        <v>62</v>
      </c>
      <c r="J71" s="22" t="s">
        <v>59</v>
      </c>
      <c r="K71" s="22" t="s">
        <v>60</v>
      </c>
      <c r="L71" s="101"/>
      <c r="M71" s="23" t="s">
        <v>63</v>
      </c>
      <c r="N71" s="23" t="s">
        <v>64</v>
      </c>
      <c r="O71" s="23" t="s">
        <v>65</v>
      </c>
      <c r="P71" s="23" t="s">
        <v>63</v>
      </c>
      <c r="Q71" s="94"/>
      <c r="R71" s="94"/>
      <c r="S71" s="94"/>
      <c r="T71" s="94"/>
      <c r="U71" s="94"/>
      <c r="V71" s="94"/>
      <c r="W71" s="94"/>
      <c r="X71" s="94"/>
      <c r="Y71" s="94"/>
      <c r="Z71" s="94"/>
      <c r="AA71" s="94"/>
      <c r="AB71" s="94"/>
      <c r="AC71" s="94"/>
      <c r="AD71" s="94"/>
      <c r="AE71" s="94"/>
      <c r="AF71" s="94"/>
      <c r="AG71" s="94"/>
      <c r="AH71" s="94"/>
      <c r="AI71" s="94"/>
      <c r="AJ71" s="94"/>
      <c r="AK71" s="94"/>
      <c r="AL71" s="94"/>
      <c r="AM71" s="94"/>
    </row>
    <row r="72" spans="1:39" ht="36" customHeight="1" x14ac:dyDescent="0.25">
      <c r="A72" s="91">
        <v>1</v>
      </c>
      <c r="B72" s="49"/>
      <c r="C72" s="65"/>
      <c r="D72" s="85"/>
      <c r="E72" s="144"/>
      <c r="F72" s="145"/>
      <c r="G72" s="3"/>
      <c r="H72" s="3"/>
      <c r="I72" s="75">
        <f>IFERROR(INT(N72),0)</f>
        <v>0</v>
      </c>
      <c r="J72" s="76">
        <f>IFERROR(INT(O72),0)</f>
        <v>0</v>
      </c>
      <c r="K72" s="77" t="str">
        <f>+P72</f>
        <v xml:space="preserve"> </v>
      </c>
      <c r="L72" s="4"/>
      <c r="M72" s="16" t="str">
        <f>IF(ISNUMBER(G72),DAYS360(G72,H72+1)," ")</f>
        <v xml:space="preserve"> </v>
      </c>
      <c r="N72" s="24" t="str">
        <f>IF(ISNUMBER(M72),M72/360," ")</f>
        <v xml:space="preserve"> </v>
      </c>
      <c r="O72" s="24" t="str">
        <f>IF(ISNUMBER(M72),M72/30-(12*ROUNDDOWN(N72,0))," ")</f>
        <v xml:space="preserve"> </v>
      </c>
      <c r="P72" s="16" t="str">
        <f>IF(ISNUMBER(M72),SUM(M72,-(ROUNDDOWN(N72,0)*360),-(ROUNDDOWN(O72,0)*30))," ")</f>
        <v xml:space="preserve"> </v>
      </c>
      <c r="Q72" s="94"/>
      <c r="R72" s="94"/>
      <c r="S72" s="94"/>
      <c r="T72" s="94"/>
      <c r="U72" s="94"/>
      <c r="V72" s="94"/>
      <c r="W72" s="94"/>
      <c r="X72" s="94"/>
      <c r="Y72" s="94"/>
      <c r="Z72" s="94"/>
      <c r="AA72" s="94"/>
      <c r="AB72" s="94"/>
      <c r="AC72" s="94"/>
      <c r="AD72" s="94"/>
      <c r="AE72" s="94"/>
      <c r="AF72" s="94"/>
      <c r="AG72" s="94"/>
      <c r="AH72" s="94"/>
      <c r="AI72" s="94"/>
      <c r="AJ72" s="94"/>
      <c r="AK72" s="94"/>
      <c r="AL72" s="94"/>
      <c r="AM72" s="94"/>
    </row>
    <row r="73" spans="1:39" ht="36" customHeight="1" x14ac:dyDescent="0.25">
      <c r="A73" s="91">
        <v>2</v>
      </c>
      <c r="B73" s="40"/>
      <c r="C73" s="65"/>
      <c r="D73" s="85"/>
      <c r="E73" s="144"/>
      <c r="F73" s="145"/>
      <c r="G73" s="3"/>
      <c r="H73" s="3"/>
      <c r="I73" s="75">
        <f>IFERROR(INT(N73),0)</f>
        <v>0</v>
      </c>
      <c r="J73" s="76">
        <f t="shared" ref="J73" si="0">IFERROR(INT(O73),0)</f>
        <v>0</v>
      </c>
      <c r="K73" s="77" t="str">
        <f t="shared" ref="K73" si="1">+P73</f>
        <v xml:space="preserve"> </v>
      </c>
      <c r="L73" s="4"/>
      <c r="M73" s="16" t="str">
        <f>IF(ISNUMBER(G73),DAYS360(G73,H73+1)," ")</f>
        <v xml:space="preserve"> </v>
      </c>
      <c r="N73" s="24" t="str">
        <f>IF(ISNUMBER(M73),M73/360," ")</f>
        <v xml:space="preserve"> </v>
      </c>
      <c r="O73" s="24" t="str">
        <f t="shared" ref="O73" si="2">IF(ISNUMBER(M73),M73/30-(12*ROUNDDOWN(N73,0))," ")</f>
        <v xml:space="preserve"> </v>
      </c>
      <c r="P73" s="16" t="str">
        <f t="shared" ref="P73" si="3">IF(ISNUMBER(M73),SUM(M73,-(ROUNDDOWN(N73,0)*360),-(ROUNDDOWN(O73,0)*30))," ")</f>
        <v xml:space="preserve"> </v>
      </c>
      <c r="Q73" s="94"/>
      <c r="R73" s="94"/>
      <c r="S73" s="94"/>
      <c r="T73" s="94"/>
      <c r="U73" s="94"/>
      <c r="V73" s="94"/>
      <c r="W73" s="94"/>
      <c r="X73" s="94"/>
      <c r="Y73" s="94"/>
      <c r="Z73" s="94"/>
      <c r="AA73" s="94"/>
      <c r="AB73" s="94"/>
      <c r="AC73" s="94"/>
      <c r="AD73" s="94"/>
      <c r="AE73" s="94"/>
      <c r="AF73" s="94"/>
      <c r="AG73" s="94"/>
      <c r="AH73" s="94"/>
      <c r="AI73" s="94"/>
      <c r="AJ73" s="94"/>
      <c r="AK73" s="94"/>
      <c r="AL73" s="94"/>
      <c r="AM73" s="94"/>
    </row>
    <row r="74" spans="1:39" ht="36" customHeight="1" x14ac:dyDescent="0.25">
      <c r="A74" s="91">
        <v>3</v>
      </c>
      <c r="B74" s="40"/>
      <c r="C74" s="65"/>
      <c r="D74" s="85"/>
      <c r="E74" s="144"/>
      <c r="F74" s="145"/>
      <c r="G74" s="3"/>
      <c r="H74" s="3"/>
      <c r="I74" s="75">
        <f t="shared" ref="I74:I82" si="4">IFERROR(INT(N74),0)</f>
        <v>0</v>
      </c>
      <c r="J74" s="76">
        <f t="shared" ref="J74:J82" si="5">IFERROR(INT(O74),0)</f>
        <v>0</v>
      </c>
      <c r="K74" s="77" t="str">
        <f t="shared" ref="K74:K91" si="6">+P74</f>
        <v xml:space="preserve"> </v>
      </c>
      <c r="L74" s="4"/>
      <c r="M74" s="16" t="str">
        <f t="shared" ref="M74:M82" si="7">IF(ISNUMBER(G74),DAYS360(G74,H74+1)," ")</f>
        <v xml:space="preserve"> </v>
      </c>
      <c r="N74" s="24" t="str">
        <f t="shared" ref="N74:N91" si="8">IF(ISNUMBER(M74),M74/360," ")</f>
        <v xml:space="preserve"> </v>
      </c>
      <c r="O74" s="24" t="str">
        <f t="shared" ref="O74:O91" si="9">IF(ISNUMBER(M74),M74/30-(12*ROUNDDOWN(N74,0))," ")</f>
        <v xml:space="preserve"> </v>
      </c>
      <c r="P74" s="16" t="str">
        <f t="shared" ref="P74:P91" si="10">IF(ISNUMBER(M74),SUM(M74,-(ROUNDDOWN(N74,0)*360),-(ROUNDDOWN(O74,0)*30))," ")</f>
        <v xml:space="preserve"> </v>
      </c>
      <c r="Q74" s="94"/>
      <c r="R74" s="94"/>
      <c r="S74" s="94"/>
      <c r="T74" s="94"/>
      <c r="U74" s="94"/>
      <c r="V74" s="94"/>
      <c r="W74" s="94"/>
      <c r="X74" s="94"/>
      <c r="Y74" s="94"/>
      <c r="Z74" s="94"/>
      <c r="AA74" s="94"/>
      <c r="AB74" s="94"/>
      <c r="AC74" s="94"/>
      <c r="AD74" s="94"/>
      <c r="AE74" s="94"/>
      <c r="AF74" s="94"/>
      <c r="AG74" s="94"/>
      <c r="AH74" s="94"/>
      <c r="AI74" s="94"/>
      <c r="AJ74" s="94"/>
      <c r="AK74" s="94"/>
      <c r="AL74" s="94"/>
      <c r="AM74" s="94"/>
    </row>
    <row r="75" spans="1:39" ht="36" customHeight="1" x14ac:dyDescent="0.25">
      <c r="A75" s="91">
        <v>4</v>
      </c>
      <c r="B75" s="40"/>
      <c r="C75" s="65"/>
      <c r="D75" s="85"/>
      <c r="E75" s="144"/>
      <c r="F75" s="145"/>
      <c r="G75" s="3"/>
      <c r="H75" s="3"/>
      <c r="I75" s="75">
        <f t="shared" si="4"/>
        <v>0</v>
      </c>
      <c r="J75" s="76">
        <f t="shared" si="5"/>
        <v>0</v>
      </c>
      <c r="K75" s="77" t="str">
        <f t="shared" si="6"/>
        <v xml:space="preserve"> </v>
      </c>
      <c r="L75" s="4"/>
      <c r="M75" s="16" t="str">
        <f t="shared" si="7"/>
        <v xml:space="preserve"> </v>
      </c>
      <c r="N75" s="24" t="str">
        <f t="shared" si="8"/>
        <v xml:space="preserve"> </v>
      </c>
      <c r="O75" s="24" t="str">
        <f t="shared" si="9"/>
        <v xml:space="preserve"> </v>
      </c>
      <c r="P75" s="16" t="str">
        <f t="shared" si="10"/>
        <v xml:space="preserve"> </v>
      </c>
      <c r="Q75" s="94"/>
      <c r="R75" s="94"/>
      <c r="S75" s="94"/>
      <c r="T75" s="94"/>
      <c r="U75" s="94"/>
      <c r="V75" s="94"/>
      <c r="W75" s="94"/>
      <c r="X75" s="94"/>
      <c r="Y75" s="94"/>
      <c r="Z75" s="94"/>
      <c r="AA75" s="94"/>
      <c r="AB75" s="94"/>
      <c r="AC75" s="94"/>
      <c r="AD75" s="94"/>
      <c r="AE75" s="94"/>
      <c r="AF75" s="94"/>
      <c r="AG75" s="94"/>
      <c r="AH75" s="94"/>
      <c r="AI75" s="94"/>
      <c r="AJ75" s="94"/>
      <c r="AK75" s="94"/>
      <c r="AL75" s="94"/>
      <c r="AM75" s="94"/>
    </row>
    <row r="76" spans="1:39" ht="36" customHeight="1" x14ac:dyDescent="0.25">
      <c r="A76" s="91">
        <v>5</v>
      </c>
      <c r="B76" s="40"/>
      <c r="C76" s="65"/>
      <c r="D76" s="85"/>
      <c r="E76" s="144"/>
      <c r="F76" s="145"/>
      <c r="G76" s="3"/>
      <c r="H76" s="3"/>
      <c r="I76" s="75">
        <f t="shared" si="4"/>
        <v>0</v>
      </c>
      <c r="J76" s="76">
        <f t="shared" si="5"/>
        <v>0</v>
      </c>
      <c r="K76" s="77" t="str">
        <f t="shared" si="6"/>
        <v xml:space="preserve"> </v>
      </c>
      <c r="L76" s="4"/>
      <c r="M76" s="16" t="str">
        <f t="shared" si="7"/>
        <v xml:space="preserve"> </v>
      </c>
      <c r="N76" s="24" t="str">
        <f t="shared" si="8"/>
        <v xml:space="preserve"> </v>
      </c>
      <c r="O76" s="24" t="str">
        <f t="shared" si="9"/>
        <v xml:space="preserve"> </v>
      </c>
      <c r="P76" s="16" t="str">
        <f t="shared" si="10"/>
        <v xml:space="preserve"> </v>
      </c>
      <c r="Q76" s="94"/>
      <c r="R76" s="94"/>
      <c r="S76" s="94"/>
      <c r="T76" s="94"/>
      <c r="U76" s="94"/>
      <c r="V76" s="94"/>
      <c r="W76" s="94"/>
      <c r="X76" s="94"/>
      <c r="Y76" s="94"/>
      <c r="Z76" s="94"/>
      <c r="AA76" s="94"/>
      <c r="AB76" s="94"/>
      <c r="AC76" s="94"/>
      <c r="AD76" s="94"/>
      <c r="AE76" s="94"/>
      <c r="AF76" s="94"/>
      <c r="AG76" s="94"/>
      <c r="AH76" s="94"/>
      <c r="AI76" s="94"/>
      <c r="AJ76" s="94"/>
      <c r="AK76" s="94"/>
      <c r="AL76" s="94"/>
      <c r="AM76" s="94"/>
    </row>
    <row r="77" spans="1:39" ht="36" customHeight="1" x14ac:dyDescent="0.25">
      <c r="A77" s="91">
        <v>6</v>
      </c>
      <c r="B77" s="40"/>
      <c r="C77" s="65"/>
      <c r="D77" s="85"/>
      <c r="E77" s="144"/>
      <c r="F77" s="145"/>
      <c r="G77" s="3"/>
      <c r="H77" s="3"/>
      <c r="I77" s="75">
        <f>IFERROR(INT(N77),0)</f>
        <v>0</v>
      </c>
      <c r="J77" s="76">
        <f>IFERROR(INT(O77),0)</f>
        <v>0</v>
      </c>
      <c r="K77" s="77" t="str">
        <f t="shared" si="6"/>
        <v xml:space="preserve"> </v>
      </c>
      <c r="L77" s="4"/>
      <c r="M77" s="16" t="str">
        <f t="shared" si="7"/>
        <v xml:space="preserve"> </v>
      </c>
      <c r="N77" s="24" t="str">
        <f t="shared" si="8"/>
        <v xml:space="preserve"> </v>
      </c>
      <c r="O77" s="24" t="str">
        <f t="shared" si="9"/>
        <v xml:space="preserve"> </v>
      </c>
      <c r="P77" s="16" t="str">
        <f t="shared" si="10"/>
        <v xml:space="preserve"> </v>
      </c>
      <c r="Q77" s="94"/>
      <c r="R77" s="94"/>
      <c r="S77" s="94"/>
      <c r="T77" s="94"/>
      <c r="U77" s="94"/>
      <c r="V77" s="94"/>
      <c r="W77" s="94"/>
      <c r="X77" s="94"/>
      <c r="Y77" s="94"/>
      <c r="Z77" s="94"/>
      <c r="AA77" s="94"/>
      <c r="AB77" s="94"/>
      <c r="AC77" s="94"/>
      <c r="AD77" s="94"/>
      <c r="AE77" s="94"/>
      <c r="AF77" s="94"/>
      <c r="AG77" s="94"/>
      <c r="AH77" s="94"/>
      <c r="AI77" s="94"/>
      <c r="AJ77" s="94"/>
      <c r="AK77" s="94"/>
      <c r="AL77" s="94"/>
      <c r="AM77" s="94"/>
    </row>
    <row r="78" spans="1:39" ht="36" customHeight="1" x14ac:dyDescent="0.25">
      <c r="A78" s="91">
        <v>7</v>
      </c>
      <c r="B78" s="40"/>
      <c r="C78" s="65"/>
      <c r="D78" s="85"/>
      <c r="E78" s="144"/>
      <c r="F78" s="145"/>
      <c r="G78" s="3"/>
      <c r="H78" s="3"/>
      <c r="I78" s="75">
        <f t="shared" si="4"/>
        <v>0</v>
      </c>
      <c r="J78" s="76">
        <f t="shared" si="5"/>
        <v>0</v>
      </c>
      <c r="K78" s="77" t="str">
        <f t="shared" si="6"/>
        <v xml:space="preserve"> </v>
      </c>
      <c r="L78" s="4"/>
      <c r="M78" s="16" t="str">
        <f t="shared" si="7"/>
        <v xml:space="preserve"> </v>
      </c>
      <c r="N78" s="24" t="str">
        <f t="shared" si="8"/>
        <v xml:space="preserve"> </v>
      </c>
      <c r="O78" s="24" t="str">
        <f t="shared" si="9"/>
        <v xml:space="preserve"> </v>
      </c>
      <c r="P78" s="16" t="str">
        <f t="shared" si="10"/>
        <v xml:space="preserve"> </v>
      </c>
      <c r="Q78" s="94"/>
      <c r="R78" s="94"/>
      <c r="S78" s="94"/>
      <c r="T78" s="94"/>
      <c r="U78" s="94"/>
      <c r="V78" s="94"/>
      <c r="W78" s="94"/>
      <c r="X78" s="94"/>
      <c r="Y78" s="94"/>
      <c r="Z78" s="94"/>
      <c r="AA78" s="94"/>
      <c r="AB78" s="94"/>
      <c r="AC78" s="94"/>
      <c r="AD78" s="94"/>
      <c r="AE78" s="94"/>
      <c r="AF78" s="94"/>
      <c r="AG78" s="94"/>
      <c r="AH78" s="94"/>
      <c r="AI78" s="94"/>
      <c r="AJ78" s="94"/>
      <c r="AK78" s="94"/>
      <c r="AL78" s="94"/>
      <c r="AM78" s="94"/>
    </row>
    <row r="79" spans="1:39" ht="36" customHeight="1" x14ac:dyDescent="0.25">
      <c r="A79" s="91">
        <v>8</v>
      </c>
      <c r="B79" s="40"/>
      <c r="C79" s="65"/>
      <c r="D79" s="85"/>
      <c r="E79" s="144"/>
      <c r="F79" s="145"/>
      <c r="G79" s="3"/>
      <c r="H79" s="3"/>
      <c r="I79" s="75">
        <f t="shared" si="4"/>
        <v>0</v>
      </c>
      <c r="J79" s="76">
        <f t="shared" si="5"/>
        <v>0</v>
      </c>
      <c r="K79" s="77" t="str">
        <f t="shared" si="6"/>
        <v xml:space="preserve"> </v>
      </c>
      <c r="L79" s="4"/>
      <c r="M79" s="16" t="str">
        <f t="shared" si="7"/>
        <v xml:space="preserve"> </v>
      </c>
      <c r="N79" s="24" t="str">
        <f t="shared" si="8"/>
        <v xml:space="preserve"> </v>
      </c>
      <c r="O79" s="24" t="str">
        <f t="shared" si="9"/>
        <v xml:space="preserve"> </v>
      </c>
      <c r="P79" s="16" t="str">
        <f t="shared" si="10"/>
        <v xml:space="preserve"> </v>
      </c>
      <c r="Q79" s="94"/>
      <c r="R79" s="94"/>
      <c r="S79" s="94"/>
      <c r="T79" s="94"/>
      <c r="U79" s="94"/>
      <c r="V79" s="94"/>
      <c r="W79" s="94"/>
      <c r="X79" s="94"/>
      <c r="Y79" s="94"/>
      <c r="Z79" s="94"/>
      <c r="AA79" s="94"/>
      <c r="AB79" s="94"/>
      <c r="AC79" s="94"/>
      <c r="AD79" s="94"/>
      <c r="AE79" s="94"/>
      <c r="AF79" s="94"/>
      <c r="AG79" s="94"/>
      <c r="AH79" s="94"/>
      <c r="AI79" s="94"/>
      <c r="AJ79" s="94"/>
      <c r="AK79" s="94"/>
      <c r="AL79" s="94"/>
      <c r="AM79" s="94"/>
    </row>
    <row r="80" spans="1:39" ht="36" customHeight="1" x14ac:dyDescent="0.25">
      <c r="A80" s="91">
        <v>9</v>
      </c>
      <c r="B80" s="40"/>
      <c r="C80" s="65"/>
      <c r="D80" s="85"/>
      <c r="E80" s="144"/>
      <c r="F80" s="145"/>
      <c r="G80" s="3"/>
      <c r="H80" s="3"/>
      <c r="I80" s="75">
        <f t="shared" si="4"/>
        <v>0</v>
      </c>
      <c r="J80" s="76">
        <f t="shared" si="5"/>
        <v>0</v>
      </c>
      <c r="K80" s="77" t="str">
        <f t="shared" si="6"/>
        <v xml:space="preserve"> </v>
      </c>
      <c r="L80" s="4"/>
      <c r="M80" s="16" t="str">
        <f t="shared" si="7"/>
        <v xml:space="preserve"> </v>
      </c>
      <c r="N80" s="24" t="str">
        <f t="shared" si="8"/>
        <v xml:space="preserve"> </v>
      </c>
      <c r="O80" s="24" t="str">
        <f t="shared" si="9"/>
        <v xml:space="preserve"> </v>
      </c>
      <c r="P80" s="16" t="str">
        <f t="shared" si="10"/>
        <v xml:space="preserve"> </v>
      </c>
      <c r="Q80" s="94"/>
      <c r="R80" s="94"/>
      <c r="S80" s="94"/>
      <c r="T80" s="94"/>
      <c r="U80" s="94"/>
      <c r="V80" s="94"/>
      <c r="W80" s="94"/>
      <c r="X80" s="94"/>
      <c r="Y80" s="94"/>
      <c r="Z80" s="94"/>
      <c r="AA80" s="94"/>
      <c r="AB80" s="94"/>
      <c r="AC80" s="94"/>
      <c r="AD80" s="94"/>
      <c r="AE80" s="94"/>
      <c r="AF80" s="94"/>
      <c r="AG80" s="94"/>
      <c r="AH80" s="94"/>
      <c r="AI80" s="94"/>
      <c r="AJ80" s="94"/>
      <c r="AK80" s="94"/>
      <c r="AL80" s="94"/>
      <c r="AM80" s="94"/>
    </row>
    <row r="81" spans="1:39" ht="36" customHeight="1" x14ac:dyDescent="0.25">
      <c r="A81" s="91">
        <v>10</v>
      </c>
      <c r="B81" s="40"/>
      <c r="C81" s="65"/>
      <c r="D81" s="85"/>
      <c r="E81" s="144"/>
      <c r="F81" s="145"/>
      <c r="G81" s="3"/>
      <c r="H81" s="3"/>
      <c r="I81" s="75">
        <f t="shared" si="4"/>
        <v>0</v>
      </c>
      <c r="J81" s="76">
        <f t="shared" si="5"/>
        <v>0</v>
      </c>
      <c r="K81" s="77" t="str">
        <f t="shared" si="6"/>
        <v xml:space="preserve"> </v>
      </c>
      <c r="L81" s="4"/>
      <c r="M81" s="16" t="str">
        <f t="shared" si="7"/>
        <v xml:space="preserve"> </v>
      </c>
      <c r="N81" s="24" t="str">
        <f t="shared" si="8"/>
        <v xml:space="preserve"> </v>
      </c>
      <c r="O81" s="24" t="str">
        <f t="shared" si="9"/>
        <v xml:space="preserve"> </v>
      </c>
      <c r="P81" s="16" t="str">
        <f t="shared" si="10"/>
        <v xml:space="preserve"> </v>
      </c>
      <c r="Q81" s="94"/>
      <c r="R81" s="94"/>
      <c r="S81" s="94"/>
      <c r="T81" s="94"/>
      <c r="U81" s="94"/>
      <c r="V81" s="94"/>
      <c r="W81" s="94"/>
      <c r="X81" s="94"/>
      <c r="Y81" s="94"/>
      <c r="Z81" s="94"/>
      <c r="AA81" s="94"/>
      <c r="AB81" s="94"/>
      <c r="AC81" s="94"/>
      <c r="AD81" s="94"/>
      <c r="AE81" s="94"/>
      <c r="AF81" s="94"/>
      <c r="AG81" s="94"/>
      <c r="AH81" s="94"/>
      <c r="AI81" s="94"/>
      <c r="AJ81" s="94"/>
      <c r="AK81" s="94"/>
      <c r="AL81" s="94"/>
      <c r="AM81" s="94"/>
    </row>
    <row r="82" spans="1:39" ht="36" customHeight="1" x14ac:dyDescent="0.25">
      <c r="A82" s="91">
        <v>11</v>
      </c>
      <c r="B82" s="40"/>
      <c r="C82" s="65"/>
      <c r="D82" s="85"/>
      <c r="E82" s="144"/>
      <c r="F82" s="145"/>
      <c r="G82" s="3"/>
      <c r="H82" s="3"/>
      <c r="I82" s="75">
        <f t="shared" si="4"/>
        <v>0</v>
      </c>
      <c r="J82" s="76">
        <f t="shared" si="5"/>
        <v>0</v>
      </c>
      <c r="K82" s="77" t="str">
        <f t="shared" si="6"/>
        <v xml:space="preserve"> </v>
      </c>
      <c r="L82" s="4"/>
      <c r="M82" s="16" t="str">
        <f t="shared" si="7"/>
        <v xml:space="preserve"> </v>
      </c>
      <c r="N82" s="24" t="str">
        <f t="shared" si="8"/>
        <v xml:space="preserve"> </v>
      </c>
      <c r="O82" s="24" t="str">
        <f t="shared" si="9"/>
        <v xml:space="preserve"> </v>
      </c>
      <c r="P82" s="16" t="str">
        <f t="shared" si="10"/>
        <v xml:space="preserve"> </v>
      </c>
      <c r="Q82" s="94"/>
      <c r="R82" s="94"/>
      <c r="S82" s="94"/>
      <c r="T82" s="94"/>
      <c r="U82" s="94"/>
      <c r="V82" s="94"/>
      <c r="W82" s="94"/>
      <c r="X82" s="94"/>
      <c r="Y82" s="94"/>
      <c r="Z82" s="94"/>
      <c r="AA82" s="94"/>
      <c r="AB82" s="94"/>
      <c r="AC82" s="94"/>
      <c r="AD82" s="94"/>
      <c r="AE82" s="94"/>
      <c r="AF82" s="94"/>
      <c r="AG82" s="94"/>
      <c r="AH82" s="94"/>
      <c r="AI82" s="94"/>
      <c r="AJ82" s="94"/>
      <c r="AK82" s="94"/>
      <c r="AL82" s="94"/>
      <c r="AM82" s="94"/>
    </row>
    <row r="83" spans="1:39" ht="36" customHeight="1" x14ac:dyDescent="0.25">
      <c r="A83" s="91">
        <v>12</v>
      </c>
      <c r="B83" s="40"/>
      <c r="C83" s="65"/>
      <c r="D83" s="85"/>
      <c r="E83" s="144"/>
      <c r="F83" s="145"/>
      <c r="G83" s="3"/>
      <c r="H83" s="3"/>
      <c r="I83" s="75">
        <f t="shared" ref="I83:I86" si="11">IFERROR(INT(N83),0)</f>
        <v>0</v>
      </c>
      <c r="J83" s="76">
        <f t="shared" ref="J83:J86" si="12">IFERROR(INT(O83),0)</f>
        <v>0</v>
      </c>
      <c r="K83" s="77" t="str">
        <f t="shared" ref="K83:K86" si="13">+P83</f>
        <v xml:space="preserve"> </v>
      </c>
      <c r="L83" s="4"/>
      <c r="M83" s="16" t="str">
        <f t="shared" ref="M83:M86" si="14">IF(ISNUMBER(G83),DAYS360(G83,H83+1)," ")</f>
        <v xml:space="preserve"> </v>
      </c>
      <c r="N83" s="24" t="str">
        <f t="shared" ref="N83:N86" si="15">IF(ISNUMBER(M83),M83/360," ")</f>
        <v xml:space="preserve"> </v>
      </c>
      <c r="O83" s="24" t="str">
        <f t="shared" ref="O83:O86" si="16">IF(ISNUMBER(M83),M83/30-(12*ROUNDDOWN(N83,0))," ")</f>
        <v xml:space="preserve"> </v>
      </c>
      <c r="P83" s="16" t="str">
        <f t="shared" ref="P83:P86" si="17">IF(ISNUMBER(M83),SUM(M83,-(ROUNDDOWN(N83,0)*360),-(ROUNDDOWN(O83,0)*30))," ")</f>
        <v xml:space="preserve"> </v>
      </c>
      <c r="Q83" s="94"/>
      <c r="R83" s="94"/>
      <c r="S83" s="94"/>
      <c r="T83" s="94"/>
      <c r="U83" s="94"/>
      <c r="V83" s="94"/>
      <c r="W83" s="94"/>
      <c r="X83" s="94"/>
      <c r="Y83" s="94"/>
      <c r="Z83" s="94"/>
      <c r="AA83" s="94"/>
      <c r="AB83" s="94"/>
      <c r="AC83" s="94"/>
      <c r="AD83" s="94"/>
      <c r="AE83" s="94"/>
      <c r="AF83" s="94"/>
      <c r="AG83" s="94"/>
      <c r="AH83" s="94"/>
      <c r="AI83" s="94"/>
      <c r="AJ83" s="94"/>
      <c r="AK83" s="94"/>
      <c r="AL83" s="94"/>
      <c r="AM83" s="94"/>
    </row>
    <row r="84" spans="1:39" ht="36" customHeight="1" x14ac:dyDescent="0.25">
      <c r="A84" s="91">
        <v>13</v>
      </c>
      <c r="B84" s="40"/>
      <c r="C84" s="65"/>
      <c r="D84" s="85"/>
      <c r="E84" s="144"/>
      <c r="F84" s="145"/>
      <c r="G84" s="3"/>
      <c r="H84" s="3"/>
      <c r="I84" s="75">
        <f t="shared" si="11"/>
        <v>0</v>
      </c>
      <c r="J84" s="76">
        <f t="shared" si="12"/>
        <v>0</v>
      </c>
      <c r="K84" s="77" t="str">
        <f t="shared" si="13"/>
        <v xml:space="preserve"> </v>
      </c>
      <c r="L84" s="4"/>
      <c r="M84" s="16" t="str">
        <f t="shared" si="14"/>
        <v xml:space="preserve"> </v>
      </c>
      <c r="N84" s="24" t="str">
        <f t="shared" si="15"/>
        <v xml:space="preserve"> </v>
      </c>
      <c r="O84" s="24" t="str">
        <f t="shared" si="16"/>
        <v xml:space="preserve"> </v>
      </c>
      <c r="P84" s="16" t="str">
        <f t="shared" si="17"/>
        <v xml:space="preserve"> </v>
      </c>
      <c r="Q84" s="94"/>
      <c r="R84" s="94"/>
      <c r="S84" s="94"/>
      <c r="T84" s="94"/>
      <c r="U84" s="94"/>
      <c r="V84" s="94"/>
      <c r="W84" s="94"/>
      <c r="X84" s="94"/>
      <c r="Y84" s="94"/>
      <c r="Z84" s="94"/>
      <c r="AA84" s="94"/>
      <c r="AB84" s="94"/>
      <c r="AC84" s="94"/>
      <c r="AD84" s="94"/>
      <c r="AE84" s="94"/>
      <c r="AF84" s="94"/>
      <c r="AG84" s="94"/>
      <c r="AH84" s="94"/>
      <c r="AI84" s="94"/>
      <c r="AJ84" s="94"/>
      <c r="AK84" s="94"/>
      <c r="AL84" s="94"/>
      <c r="AM84" s="94"/>
    </row>
    <row r="85" spans="1:39" ht="36" customHeight="1" x14ac:dyDescent="0.25">
      <c r="A85" s="91">
        <v>14</v>
      </c>
      <c r="B85" s="40"/>
      <c r="C85" s="65"/>
      <c r="D85" s="85"/>
      <c r="E85" s="144"/>
      <c r="F85" s="145"/>
      <c r="G85" s="3"/>
      <c r="H85" s="3"/>
      <c r="I85" s="75">
        <f t="shared" si="11"/>
        <v>0</v>
      </c>
      <c r="J85" s="76">
        <f t="shared" si="12"/>
        <v>0</v>
      </c>
      <c r="K85" s="77" t="str">
        <f t="shared" si="13"/>
        <v xml:space="preserve"> </v>
      </c>
      <c r="L85" s="4"/>
      <c r="M85" s="16" t="str">
        <f t="shared" si="14"/>
        <v xml:space="preserve"> </v>
      </c>
      <c r="N85" s="24" t="str">
        <f t="shared" si="15"/>
        <v xml:space="preserve"> </v>
      </c>
      <c r="O85" s="24" t="str">
        <f t="shared" si="16"/>
        <v xml:space="preserve"> </v>
      </c>
      <c r="P85" s="16" t="str">
        <f t="shared" si="17"/>
        <v xml:space="preserve"> </v>
      </c>
      <c r="Q85" s="94"/>
      <c r="R85" s="94"/>
      <c r="S85" s="94"/>
      <c r="T85" s="94"/>
      <c r="U85" s="94"/>
      <c r="V85" s="94"/>
      <c r="W85" s="94"/>
      <c r="X85" s="94"/>
      <c r="Y85" s="94"/>
      <c r="Z85" s="94"/>
      <c r="AA85" s="94"/>
      <c r="AB85" s="94"/>
      <c r="AC85" s="94"/>
      <c r="AD85" s="94"/>
      <c r="AE85" s="94"/>
      <c r="AF85" s="94"/>
      <c r="AG85" s="94"/>
      <c r="AH85" s="94"/>
      <c r="AI85" s="94"/>
      <c r="AJ85" s="94"/>
      <c r="AK85" s="94"/>
      <c r="AL85" s="94"/>
      <c r="AM85" s="94"/>
    </row>
    <row r="86" spans="1:39" ht="36" customHeight="1" x14ac:dyDescent="0.25">
      <c r="A86" s="91">
        <v>15</v>
      </c>
      <c r="B86" s="40"/>
      <c r="C86" s="65"/>
      <c r="D86" s="85"/>
      <c r="E86" s="144"/>
      <c r="F86" s="145"/>
      <c r="G86" s="3"/>
      <c r="H86" s="3"/>
      <c r="I86" s="75">
        <f t="shared" si="11"/>
        <v>0</v>
      </c>
      <c r="J86" s="76">
        <f t="shared" si="12"/>
        <v>0</v>
      </c>
      <c r="K86" s="77" t="str">
        <f t="shared" si="13"/>
        <v xml:space="preserve"> </v>
      </c>
      <c r="L86" s="4"/>
      <c r="M86" s="16" t="str">
        <f t="shared" si="14"/>
        <v xml:space="preserve"> </v>
      </c>
      <c r="N86" s="24" t="str">
        <f t="shared" si="15"/>
        <v xml:space="preserve"> </v>
      </c>
      <c r="O86" s="24" t="str">
        <f t="shared" si="16"/>
        <v xml:space="preserve"> </v>
      </c>
      <c r="P86" s="16" t="str">
        <f t="shared" si="17"/>
        <v xml:space="preserve"> </v>
      </c>
      <c r="Q86" s="94"/>
      <c r="R86" s="94"/>
      <c r="S86" s="94"/>
      <c r="T86" s="94"/>
      <c r="U86" s="94"/>
      <c r="V86" s="94"/>
      <c r="W86" s="94"/>
      <c r="X86" s="94"/>
      <c r="Y86" s="94"/>
      <c r="Z86" s="94"/>
      <c r="AA86" s="94"/>
      <c r="AB86" s="94"/>
      <c r="AC86" s="94"/>
      <c r="AD86" s="94"/>
      <c r="AE86" s="94"/>
      <c r="AF86" s="94"/>
      <c r="AG86" s="94"/>
      <c r="AH86" s="94"/>
      <c r="AI86" s="94"/>
      <c r="AJ86" s="94"/>
      <c r="AK86" s="94"/>
      <c r="AL86" s="94"/>
      <c r="AM86" s="94"/>
    </row>
    <row r="87" spans="1:39" ht="36" customHeight="1" x14ac:dyDescent="0.25">
      <c r="A87" s="91">
        <v>16</v>
      </c>
      <c r="B87" s="40"/>
      <c r="C87" s="65"/>
      <c r="D87" s="85"/>
      <c r="E87" s="144"/>
      <c r="F87" s="145"/>
      <c r="G87" s="3"/>
      <c r="H87" s="3"/>
      <c r="I87" s="75">
        <f t="shared" ref="I87" si="18">IFERROR(INT(N87),0)</f>
        <v>0</v>
      </c>
      <c r="J87" s="76">
        <f t="shared" ref="J87" si="19">IFERROR(INT(O87),0)</f>
        <v>0</v>
      </c>
      <c r="K87" s="77" t="str">
        <f t="shared" ref="K87" si="20">+P87</f>
        <v xml:space="preserve"> </v>
      </c>
      <c r="L87" s="4"/>
      <c r="M87" s="16" t="str">
        <f t="shared" ref="M87" si="21">IF(ISNUMBER(G87),DAYS360(G87,H87+1)," ")</f>
        <v xml:space="preserve"> </v>
      </c>
      <c r="N87" s="24" t="str">
        <f t="shared" ref="N87" si="22">IF(ISNUMBER(M87),M87/360," ")</f>
        <v xml:space="preserve"> </v>
      </c>
      <c r="O87" s="24" t="str">
        <f t="shared" ref="O87" si="23">IF(ISNUMBER(M87),M87/30-(12*ROUNDDOWN(N87,0))," ")</f>
        <v xml:space="preserve"> </v>
      </c>
      <c r="P87" s="16" t="str">
        <f t="shared" ref="P87" si="24">IF(ISNUMBER(M87),SUM(M87,-(ROUNDDOWN(N87,0)*360),-(ROUNDDOWN(O87,0)*30))," ")</f>
        <v xml:space="preserve"> </v>
      </c>
      <c r="Q87" s="94"/>
      <c r="R87" s="94"/>
      <c r="S87" s="94"/>
      <c r="T87" s="94"/>
      <c r="U87" s="94"/>
      <c r="V87" s="94"/>
      <c r="W87" s="94"/>
      <c r="X87" s="94"/>
      <c r="Y87" s="94"/>
      <c r="Z87" s="94"/>
      <c r="AA87" s="94"/>
      <c r="AB87" s="94"/>
      <c r="AC87" s="94"/>
      <c r="AD87" s="94"/>
      <c r="AE87" s="94"/>
      <c r="AF87" s="94"/>
      <c r="AG87" s="94"/>
      <c r="AH87" s="94"/>
      <c r="AI87" s="94"/>
      <c r="AJ87" s="94"/>
      <c r="AK87" s="94"/>
      <c r="AL87" s="94"/>
      <c r="AM87" s="94"/>
    </row>
    <row r="88" spans="1:39" ht="36" customHeight="1" x14ac:dyDescent="0.25">
      <c r="A88" s="91">
        <v>17</v>
      </c>
      <c r="B88" s="40"/>
      <c r="C88" s="65"/>
      <c r="D88" s="85"/>
      <c r="E88" s="144"/>
      <c r="F88" s="145"/>
      <c r="G88" s="3"/>
      <c r="H88" s="3"/>
      <c r="I88" s="75">
        <f t="shared" ref="I88:I90" si="25">IFERROR(INT(N88),0)</f>
        <v>0</v>
      </c>
      <c r="J88" s="76">
        <f t="shared" ref="J88:J91" si="26">IFERROR(INT(O88),0)</f>
        <v>0</v>
      </c>
      <c r="K88" s="77" t="str">
        <f t="shared" ref="K88:K90" si="27">+P88</f>
        <v xml:space="preserve"> </v>
      </c>
      <c r="L88" s="4"/>
      <c r="M88" s="16" t="str">
        <f t="shared" ref="M88:M90" si="28">IF(ISNUMBER(G88),DAYS360(G88,H88+1)," ")</f>
        <v xml:space="preserve"> </v>
      </c>
      <c r="N88" s="24" t="str">
        <f t="shared" ref="N88:N90" si="29">IF(ISNUMBER(M88),M88/360," ")</f>
        <v xml:space="preserve"> </v>
      </c>
      <c r="O88" s="24" t="str">
        <f t="shared" ref="O88:O90" si="30">IF(ISNUMBER(M88),M88/30-(12*ROUNDDOWN(N88,0))," ")</f>
        <v xml:space="preserve"> </v>
      </c>
      <c r="P88" s="16" t="str">
        <f t="shared" ref="P88:P90" si="31">IF(ISNUMBER(M88),SUM(M88,-(ROUNDDOWN(N88,0)*360),-(ROUNDDOWN(O88,0)*30))," ")</f>
        <v xml:space="preserve"> </v>
      </c>
      <c r="Q88" s="94"/>
      <c r="R88" s="94"/>
      <c r="S88" s="94"/>
      <c r="T88" s="94"/>
      <c r="U88" s="94"/>
      <c r="V88" s="94"/>
      <c r="W88" s="94"/>
      <c r="X88" s="94"/>
      <c r="Y88" s="94"/>
      <c r="Z88" s="94"/>
      <c r="AA88" s="94"/>
      <c r="AB88" s="94"/>
      <c r="AC88" s="94"/>
      <c r="AD88" s="94"/>
      <c r="AE88" s="94"/>
      <c r="AF88" s="94"/>
      <c r="AG88" s="94"/>
      <c r="AH88" s="94"/>
      <c r="AI88" s="94"/>
      <c r="AJ88" s="94"/>
      <c r="AK88" s="94"/>
      <c r="AL88" s="94"/>
      <c r="AM88" s="94"/>
    </row>
    <row r="89" spans="1:39" ht="36" customHeight="1" x14ac:dyDescent="0.25">
      <c r="A89" s="91">
        <v>18</v>
      </c>
      <c r="B89" s="40"/>
      <c r="C89" s="65"/>
      <c r="D89" s="85"/>
      <c r="E89" s="144"/>
      <c r="F89" s="145"/>
      <c r="G89" s="3"/>
      <c r="H89" s="3"/>
      <c r="I89" s="75">
        <f t="shared" si="25"/>
        <v>0</v>
      </c>
      <c r="J89" s="76">
        <f t="shared" si="26"/>
        <v>0</v>
      </c>
      <c r="K89" s="77" t="str">
        <f t="shared" si="27"/>
        <v xml:space="preserve"> </v>
      </c>
      <c r="L89" s="4"/>
      <c r="M89" s="16" t="str">
        <f t="shared" si="28"/>
        <v xml:space="preserve"> </v>
      </c>
      <c r="N89" s="24" t="str">
        <f t="shared" si="29"/>
        <v xml:space="preserve"> </v>
      </c>
      <c r="O89" s="24" t="str">
        <f t="shared" si="30"/>
        <v xml:space="preserve"> </v>
      </c>
      <c r="P89" s="16" t="str">
        <f t="shared" si="31"/>
        <v xml:space="preserve"> </v>
      </c>
      <c r="Q89" s="94"/>
      <c r="R89" s="94"/>
      <c r="S89" s="94"/>
      <c r="T89" s="94"/>
      <c r="U89" s="94"/>
      <c r="V89" s="94"/>
      <c r="W89" s="94"/>
      <c r="X89" s="94"/>
      <c r="Y89" s="94"/>
      <c r="Z89" s="94"/>
      <c r="AA89" s="94"/>
      <c r="AB89" s="94"/>
      <c r="AC89" s="94"/>
      <c r="AD89" s="94"/>
      <c r="AE89" s="94"/>
      <c r="AF89" s="94"/>
      <c r="AG89" s="94"/>
      <c r="AH89" s="94"/>
      <c r="AI89" s="94"/>
      <c r="AJ89" s="94"/>
      <c r="AK89" s="94"/>
      <c r="AL89" s="94"/>
      <c r="AM89" s="94"/>
    </row>
    <row r="90" spans="1:39" ht="36" customHeight="1" x14ac:dyDescent="0.25">
      <c r="A90" s="91">
        <v>19</v>
      </c>
      <c r="B90" s="40"/>
      <c r="C90" s="65"/>
      <c r="D90" s="85"/>
      <c r="E90" s="144"/>
      <c r="F90" s="145"/>
      <c r="G90" s="3"/>
      <c r="H90" s="3"/>
      <c r="I90" s="75">
        <f t="shared" si="25"/>
        <v>0</v>
      </c>
      <c r="J90" s="76">
        <f t="shared" si="26"/>
        <v>0</v>
      </c>
      <c r="K90" s="77" t="str">
        <f t="shared" si="27"/>
        <v xml:space="preserve"> </v>
      </c>
      <c r="L90" s="4"/>
      <c r="M90" s="16" t="str">
        <f t="shared" si="28"/>
        <v xml:space="preserve"> </v>
      </c>
      <c r="N90" s="24" t="str">
        <f t="shared" si="29"/>
        <v xml:space="preserve"> </v>
      </c>
      <c r="O90" s="24" t="str">
        <f t="shared" si="30"/>
        <v xml:space="preserve"> </v>
      </c>
      <c r="P90" s="16" t="str">
        <f t="shared" si="31"/>
        <v xml:space="preserve"> </v>
      </c>
      <c r="Q90" s="94"/>
      <c r="R90" s="94"/>
      <c r="S90" s="94"/>
      <c r="T90" s="94"/>
      <c r="U90" s="94"/>
      <c r="V90" s="94"/>
      <c r="W90" s="94"/>
      <c r="X90" s="94"/>
      <c r="Y90" s="94"/>
      <c r="Z90" s="94"/>
      <c r="AA90" s="94"/>
      <c r="AB90" s="94"/>
      <c r="AC90" s="94"/>
      <c r="AD90" s="94"/>
      <c r="AE90" s="94"/>
      <c r="AF90" s="94"/>
      <c r="AG90" s="94"/>
      <c r="AH90" s="94"/>
      <c r="AI90" s="94"/>
      <c r="AJ90" s="94"/>
      <c r="AK90" s="94"/>
      <c r="AL90" s="94"/>
      <c r="AM90" s="94"/>
    </row>
    <row r="91" spans="1:39" ht="36" customHeight="1" x14ac:dyDescent="0.25">
      <c r="A91" s="91">
        <v>21</v>
      </c>
      <c r="B91" s="40"/>
      <c r="C91" s="65"/>
      <c r="D91" s="85"/>
      <c r="E91" s="144"/>
      <c r="F91" s="145"/>
      <c r="G91" s="3"/>
      <c r="H91" s="3"/>
      <c r="I91" s="75">
        <f>IFERROR(INT(N91),0)</f>
        <v>0</v>
      </c>
      <c r="J91" s="76">
        <f t="shared" si="26"/>
        <v>0</v>
      </c>
      <c r="K91" s="77" t="str">
        <f t="shared" si="6"/>
        <v xml:space="preserve"> </v>
      </c>
      <c r="L91" s="4"/>
      <c r="M91" s="16" t="str">
        <f>IF(ISNUMBER(G91),DAYS360(G91,H91+1)," ")</f>
        <v xml:space="preserve"> </v>
      </c>
      <c r="N91" s="24" t="str">
        <f t="shared" si="8"/>
        <v xml:space="preserve"> </v>
      </c>
      <c r="O91" s="24" t="str">
        <f t="shared" si="9"/>
        <v xml:space="preserve"> </v>
      </c>
      <c r="P91" s="16" t="str">
        <f t="shared" si="10"/>
        <v xml:space="preserve"> </v>
      </c>
      <c r="Q91" s="94"/>
      <c r="R91" s="94"/>
      <c r="S91" s="94"/>
      <c r="T91" s="94"/>
      <c r="U91" s="94"/>
      <c r="V91" s="94"/>
      <c r="W91" s="94"/>
      <c r="X91" s="94"/>
      <c r="Y91" s="94"/>
      <c r="Z91" s="94"/>
      <c r="AA91" s="94"/>
      <c r="AB91" s="94"/>
      <c r="AC91" s="94"/>
      <c r="AD91" s="94"/>
      <c r="AE91" s="94"/>
      <c r="AF91" s="94"/>
      <c r="AG91" s="94"/>
      <c r="AH91" s="94"/>
      <c r="AI91" s="94"/>
      <c r="AJ91" s="94"/>
      <c r="AK91" s="94"/>
      <c r="AL91" s="94"/>
      <c r="AM91" s="94"/>
    </row>
    <row r="92" spans="1:39" s="13" customFormat="1" ht="30" customHeight="1" x14ac:dyDescent="0.25">
      <c r="B92" s="66" t="s">
        <v>104</v>
      </c>
      <c r="C92" s="50"/>
      <c r="D92" s="50"/>
      <c r="E92" s="50"/>
      <c r="F92" s="51"/>
      <c r="G92" s="143" t="s">
        <v>70</v>
      </c>
      <c r="H92" s="143"/>
      <c r="I92" s="25">
        <f>+INT(I94)</f>
        <v>0</v>
      </c>
      <c r="J92" s="25">
        <f>+(J94-J95)*12</f>
        <v>0</v>
      </c>
      <c r="K92" s="25">
        <f>((K93/30)-K95)*30</f>
        <v>0</v>
      </c>
      <c r="Q92" s="96"/>
      <c r="R92" s="96"/>
      <c r="S92" s="96"/>
      <c r="T92" s="96"/>
      <c r="U92" s="96"/>
      <c r="V92" s="96"/>
      <c r="W92" s="96"/>
      <c r="X92" s="96"/>
      <c r="Y92" s="96"/>
      <c r="Z92" s="96"/>
      <c r="AA92" s="96"/>
      <c r="AB92" s="96"/>
      <c r="AC92" s="96"/>
      <c r="AD92" s="96"/>
      <c r="AE92" s="96"/>
      <c r="AF92" s="96"/>
      <c r="AG92" s="96"/>
      <c r="AH92" s="96"/>
      <c r="AI92" s="96"/>
      <c r="AJ92" s="96"/>
      <c r="AK92" s="96"/>
      <c r="AL92" s="96"/>
      <c r="AM92" s="96"/>
    </row>
    <row r="93" spans="1:39" hidden="1" x14ac:dyDescent="0.25">
      <c r="B93" s="26"/>
      <c r="I93" s="27">
        <f>SUM(I72:I91)</f>
        <v>0</v>
      </c>
      <c r="J93" s="27">
        <f>SUM(J72:J91)</f>
        <v>0</v>
      </c>
      <c r="K93" s="27">
        <f>SUM(K72:K91)</f>
        <v>0</v>
      </c>
      <c r="Q93" s="94"/>
      <c r="R93" s="94"/>
      <c r="S93" s="94"/>
      <c r="T93" s="94"/>
      <c r="U93" s="94"/>
      <c r="V93" s="94"/>
      <c r="W93" s="94"/>
      <c r="X93" s="94"/>
      <c r="Y93" s="94"/>
      <c r="Z93" s="94"/>
      <c r="AA93" s="94"/>
      <c r="AB93" s="94"/>
      <c r="AC93" s="94"/>
      <c r="AD93" s="94"/>
      <c r="AE93" s="94"/>
      <c r="AF93" s="94"/>
      <c r="AG93" s="94"/>
      <c r="AH93" s="94"/>
      <c r="AI93" s="94"/>
      <c r="AJ93" s="94"/>
      <c r="AK93" s="94"/>
      <c r="AL93" s="94"/>
      <c r="AM93" s="94"/>
    </row>
    <row r="94" spans="1:39" hidden="1" x14ac:dyDescent="0.25">
      <c r="B94" s="26"/>
      <c r="I94" s="27">
        <f>+I93+J95</f>
        <v>0</v>
      </c>
      <c r="J94" s="28">
        <f>+(J93+K95)/12</f>
        <v>0</v>
      </c>
      <c r="K94" s="27">
        <f>+K93/30</f>
        <v>0</v>
      </c>
      <c r="Q94" s="94"/>
      <c r="R94" s="94"/>
      <c r="S94" s="94"/>
      <c r="T94" s="94"/>
      <c r="U94" s="94"/>
      <c r="V94" s="94"/>
      <c r="W94" s="94"/>
      <c r="X94" s="94"/>
      <c r="Y94" s="94"/>
      <c r="Z94" s="94"/>
      <c r="AA94" s="94"/>
      <c r="AB94" s="94"/>
      <c r="AC94" s="94"/>
      <c r="AD94" s="94"/>
      <c r="AE94" s="94"/>
      <c r="AF94" s="94"/>
      <c r="AG94" s="94"/>
      <c r="AH94" s="94"/>
      <c r="AI94" s="94"/>
      <c r="AJ94" s="94"/>
      <c r="AK94" s="94"/>
      <c r="AL94" s="94"/>
      <c r="AM94" s="94"/>
    </row>
    <row r="95" spans="1:39" hidden="1" x14ac:dyDescent="0.25">
      <c r="B95" s="26"/>
      <c r="I95" s="29"/>
      <c r="J95" s="30">
        <f>+INT(J94)</f>
        <v>0</v>
      </c>
      <c r="K95" s="31">
        <f>INT((K93/30))</f>
        <v>0</v>
      </c>
      <c r="Q95" s="94"/>
      <c r="R95" s="94"/>
      <c r="S95" s="94"/>
      <c r="T95" s="94"/>
      <c r="U95" s="94"/>
      <c r="V95" s="94"/>
      <c r="W95" s="94"/>
      <c r="X95" s="94"/>
      <c r="Y95" s="94"/>
      <c r="Z95" s="94"/>
      <c r="AA95" s="94"/>
      <c r="AB95" s="94"/>
      <c r="AC95" s="94"/>
      <c r="AD95" s="94"/>
      <c r="AE95" s="94"/>
      <c r="AF95" s="94"/>
      <c r="AG95" s="94"/>
      <c r="AH95" s="94"/>
      <c r="AI95" s="94"/>
      <c r="AJ95" s="94"/>
      <c r="AK95" s="94"/>
      <c r="AL95" s="94"/>
      <c r="AM95" s="94"/>
    </row>
    <row r="96" spans="1:39" x14ac:dyDescent="0.25">
      <c r="B96" s="26"/>
      <c r="I96" s="29"/>
      <c r="J96" s="30"/>
      <c r="K96" s="31"/>
      <c r="Q96" s="94"/>
      <c r="R96" s="94"/>
      <c r="S96" s="94"/>
      <c r="T96" s="94"/>
      <c r="U96" s="94"/>
      <c r="V96" s="94"/>
      <c r="W96" s="94"/>
      <c r="X96" s="94"/>
      <c r="Y96" s="94"/>
      <c r="Z96" s="94"/>
      <c r="AA96" s="94"/>
      <c r="AB96" s="94"/>
      <c r="AC96" s="94"/>
      <c r="AD96" s="94"/>
      <c r="AE96" s="94"/>
      <c r="AF96" s="94"/>
      <c r="AG96" s="94"/>
      <c r="AH96" s="94"/>
      <c r="AI96" s="94"/>
      <c r="AJ96" s="94"/>
      <c r="AK96" s="94"/>
      <c r="AL96" s="94"/>
      <c r="AM96" s="94"/>
    </row>
    <row r="97" spans="1:39" ht="44.25" customHeight="1" x14ac:dyDescent="0.25">
      <c r="B97" s="212" t="s">
        <v>92</v>
      </c>
      <c r="C97" s="212"/>
      <c r="D97" s="212"/>
      <c r="E97" s="212"/>
      <c r="F97" s="212"/>
      <c r="G97" s="212"/>
      <c r="H97" s="212"/>
      <c r="I97" s="212"/>
      <c r="J97" s="212"/>
      <c r="K97" s="212"/>
      <c r="L97" s="212"/>
      <c r="Q97" s="94"/>
      <c r="R97" s="94"/>
      <c r="S97" s="94"/>
      <c r="T97" s="94"/>
      <c r="U97" s="94"/>
      <c r="V97" s="94"/>
      <c r="W97" s="94"/>
      <c r="X97" s="94"/>
      <c r="Y97" s="94"/>
      <c r="Z97" s="94"/>
      <c r="AA97" s="94"/>
      <c r="AB97" s="94"/>
      <c r="AC97" s="94"/>
      <c r="AD97" s="94"/>
      <c r="AE97" s="94"/>
      <c r="AF97" s="94"/>
      <c r="AG97" s="94"/>
      <c r="AH97" s="94"/>
      <c r="AI97" s="94"/>
      <c r="AJ97" s="94"/>
      <c r="AK97" s="94"/>
      <c r="AL97" s="94"/>
      <c r="AM97" s="94"/>
    </row>
    <row r="98" spans="1:39" ht="12" customHeight="1" x14ac:dyDescent="0.25">
      <c r="B98" s="26"/>
      <c r="Q98" s="94"/>
      <c r="R98" s="94"/>
      <c r="S98" s="94"/>
      <c r="T98" s="94"/>
      <c r="U98" s="94"/>
      <c r="V98" s="94"/>
      <c r="W98" s="94"/>
      <c r="X98" s="94"/>
      <c r="Y98" s="94"/>
      <c r="Z98" s="94"/>
      <c r="AA98" s="94"/>
      <c r="AB98" s="94"/>
      <c r="AC98" s="94"/>
      <c r="AD98" s="94"/>
      <c r="AE98" s="94"/>
      <c r="AF98" s="94"/>
      <c r="AG98" s="94"/>
      <c r="AH98" s="94"/>
      <c r="AI98" s="94"/>
      <c r="AJ98" s="94"/>
      <c r="AK98" s="94"/>
      <c r="AL98" s="94"/>
      <c r="AM98" s="94"/>
    </row>
    <row r="99" spans="1:39" ht="58.5" customHeight="1" x14ac:dyDescent="0.25">
      <c r="B99" s="209" t="s">
        <v>99</v>
      </c>
      <c r="C99" s="210"/>
      <c r="D99" s="210"/>
      <c r="E99" s="210"/>
      <c r="F99" s="210"/>
      <c r="G99" s="210"/>
      <c r="H99" s="210"/>
      <c r="I99" s="210"/>
      <c r="J99" s="210"/>
      <c r="K99" s="210"/>
      <c r="L99" s="211"/>
      <c r="Q99" s="94"/>
      <c r="R99" s="94"/>
      <c r="S99" s="94"/>
      <c r="T99" s="94"/>
      <c r="U99" s="94"/>
      <c r="V99" s="94"/>
      <c r="W99" s="94"/>
      <c r="X99" s="94"/>
      <c r="Y99" s="94"/>
      <c r="Z99" s="94"/>
      <c r="AA99" s="94"/>
      <c r="AB99" s="94"/>
      <c r="AC99" s="94"/>
      <c r="AD99" s="94"/>
      <c r="AE99" s="94"/>
      <c r="AF99" s="94"/>
      <c r="AG99" s="94"/>
      <c r="AH99" s="94"/>
      <c r="AI99" s="94"/>
      <c r="AJ99" s="94"/>
      <c r="AK99" s="94"/>
      <c r="AL99" s="94"/>
      <c r="AM99" s="94"/>
    </row>
    <row r="100" spans="1:39" ht="22.5" customHeight="1" x14ac:dyDescent="0.25">
      <c r="B100" s="123" t="s">
        <v>125</v>
      </c>
      <c r="C100" s="100" t="s">
        <v>44</v>
      </c>
      <c r="D100" s="100" t="s">
        <v>105</v>
      </c>
      <c r="E100" s="165" t="s">
        <v>45</v>
      </c>
      <c r="F100" s="166"/>
      <c r="G100" s="195" t="s">
        <v>67</v>
      </c>
      <c r="H100" s="195" t="s">
        <v>66</v>
      </c>
      <c r="I100" s="114" t="s">
        <v>61</v>
      </c>
      <c r="J100" s="191"/>
      <c r="K100" s="115"/>
      <c r="L100" s="100" t="s">
        <v>33</v>
      </c>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row>
    <row r="101" spans="1:39" ht="24.75" customHeight="1" x14ac:dyDescent="0.25">
      <c r="B101" s="123"/>
      <c r="C101" s="101"/>
      <c r="D101" s="101"/>
      <c r="E101" s="169"/>
      <c r="F101" s="170"/>
      <c r="G101" s="196"/>
      <c r="H101" s="196"/>
      <c r="I101" s="22" t="s">
        <v>62</v>
      </c>
      <c r="J101" s="22" t="s">
        <v>59</v>
      </c>
      <c r="K101" s="22" t="s">
        <v>60</v>
      </c>
      <c r="L101" s="101"/>
      <c r="M101" s="23" t="s">
        <v>63</v>
      </c>
      <c r="N101" s="23" t="s">
        <v>64</v>
      </c>
      <c r="O101" s="23" t="s">
        <v>65</v>
      </c>
      <c r="P101" s="23" t="s">
        <v>63</v>
      </c>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row>
    <row r="102" spans="1:39" ht="35.25" customHeight="1" x14ac:dyDescent="0.25">
      <c r="A102" s="91">
        <v>1</v>
      </c>
      <c r="B102" s="49"/>
      <c r="C102" s="65"/>
      <c r="D102" s="85"/>
      <c r="E102" s="144"/>
      <c r="F102" s="145"/>
      <c r="G102" s="3"/>
      <c r="H102" s="3"/>
      <c r="I102" s="75">
        <f t="shared" ref="I102:J103" si="32">IFERROR(INT(N102),0)</f>
        <v>0</v>
      </c>
      <c r="J102" s="76">
        <f t="shared" si="32"/>
        <v>0</v>
      </c>
      <c r="K102" s="77" t="str">
        <f>+P102</f>
        <v xml:space="preserve"> </v>
      </c>
      <c r="L102" s="42"/>
      <c r="M102" s="16" t="str">
        <f>IF(ISNUMBER(G102),DAYS360(G102,H102+1)," ")</f>
        <v xml:space="preserve"> </v>
      </c>
      <c r="N102" s="24" t="str">
        <f>IF(ISNUMBER(M102),M102/360," ")</f>
        <v xml:space="preserve"> </v>
      </c>
      <c r="O102" s="24" t="str">
        <f>IF(ISNUMBER(M102),M102/30-(12*ROUNDDOWN(N102,0))," ")</f>
        <v xml:space="preserve"> </v>
      </c>
      <c r="P102" s="16" t="str">
        <f>IF(ISNUMBER(M102),SUM(M102,-(ROUNDDOWN(N102,0)*360),-(ROUNDDOWN(O102,0)*30))," ")</f>
        <v xml:space="preserve"> </v>
      </c>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row>
    <row r="103" spans="1:39" ht="35.25" customHeight="1" x14ac:dyDescent="0.25">
      <c r="A103" s="91">
        <v>2</v>
      </c>
      <c r="B103" s="40"/>
      <c r="C103" s="65"/>
      <c r="D103" s="85"/>
      <c r="E103" s="144"/>
      <c r="F103" s="145"/>
      <c r="G103" s="3"/>
      <c r="H103" s="3"/>
      <c r="I103" s="75">
        <f t="shared" si="32"/>
        <v>0</v>
      </c>
      <c r="J103" s="76">
        <f t="shared" si="32"/>
        <v>0</v>
      </c>
      <c r="K103" s="77" t="str">
        <f t="shared" ref="K103" si="33">+P103</f>
        <v xml:space="preserve"> </v>
      </c>
      <c r="L103" s="42"/>
      <c r="M103" s="16" t="str">
        <f>IF(ISNUMBER(G103),DAYS360(G103,H103+1)," ")</f>
        <v xml:space="preserve"> </v>
      </c>
      <c r="N103" s="24" t="str">
        <f>IF(ISNUMBER(M103),M103/360," ")</f>
        <v xml:space="preserve"> </v>
      </c>
      <c r="O103" s="24" t="str">
        <f>IF(ISNUMBER(M103),M103/30-(12*ROUNDDOWN(N103,0))," ")</f>
        <v xml:space="preserve"> </v>
      </c>
      <c r="P103" s="16" t="str">
        <f>IF(ISNUMBER(M103),SUM(M103,-(ROUNDDOWN(N103,0)*360),-(ROUNDDOWN(O103,0)*30))," ")</f>
        <v xml:space="preserve"> </v>
      </c>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row>
    <row r="104" spans="1:39" ht="35.25" customHeight="1" x14ac:dyDescent="0.25">
      <c r="A104" s="91">
        <v>3</v>
      </c>
      <c r="B104" s="40"/>
      <c r="C104" s="65"/>
      <c r="D104" s="85"/>
      <c r="E104" s="144"/>
      <c r="F104" s="145"/>
      <c r="G104" s="3"/>
      <c r="H104" s="3"/>
      <c r="I104" s="75">
        <f t="shared" ref="I104:I110" si="34">IFERROR(INT(N104),0)</f>
        <v>0</v>
      </c>
      <c r="J104" s="76">
        <f t="shared" ref="J104:J110" si="35">IFERROR(INT(O104),0)</f>
        <v>0</v>
      </c>
      <c r="K104" s="77" t="str">
        <f t="shared" ref="K104:K110" si="36">+P104</f>
        <v xml:space="preserve"> </v>
      </c>
      <c r="L104" s="42"/>
      <c r="M104" s="16" t="str">
        <f t="shared" ref="M104:M110" si="37">IF(ISNUMBER(G104),DAYS360(G104,H104+1)," ")</f>
        <v xml:space="preserve"> </v>
      </c>
      <c r="N104" s="24" t="str">
        <f t="shared" ref="N104:N113" si="38">IF(ISNUMBER(M104),M104/360," ")</f>
        <v xml:space="preserve"> </v>
      </c>
      <c r="O104" s="24" t="str">
        <f t="shared" ref="O104:O110" si="39">IF(ISNUMBER(M104),M104/30-(12*ROUNDDOWN(N104,0))," ")</f>
        <v xml:space="preserve"> </v>
      </c>
      <c r="P104" s="16" t="str">
        <f t="shared" ref="P104:P110" si="40">IF(ISNUMBER(M104),SUM(M104,-(ROUNDDOWN(N104,0)*360),-(ROUNDDOWN(O104,0)*30))," ")</f>
        <v xml:space="preserve"> </v>
      </c>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row>
    <row r="105" spans="1:39" ht="35.25" customHeight="1" x14ac:dyDescent="0.25">
      <c r="A105" s="91">
        <v>4</v>
      </c>
      <c r="B105" s="40"/>
      <c r="C105" s="65"/>
      <c r="D105" s="85"/>
      <c r="E105" s="144"/>
      <c r="F105" s="145"/>
      <c r="G105" s="3"/>
      <c r="H105" s="3"/>
      <c r="I105" s="75">
        <f t="shared" si="34"/>
        <v>0</v>
      </c>
      <c r="J105" s="76">
        <f t="shared" si="35"/>
        <v>0</v>
      </c>
      <c r="K105" s="77" t="str">
        <f t="shared" si="36"/>
        <v xml:space="preserve"> </v>
      </c>
      <c r="L105" s="42"/>
      <c r="M105" s="16" t="str">
        <f t="shared" si="37"/>
        <v xml:space="preserve"> </v>
      </c>
      <c r="N105" s="24" t="str">
        <f t="shared" si="38"/>
        <v xml:space="preserve"> </v>
      </c>
      <c r="O105" s="24" t="str">
        <f t="shared" si="39"/>
        <v xml:space="preserve"> </v>
      </c>
      <c r="P105" s="16" t="str">
        <f t="shared" si="40"/>
        <v xml:space="preserve"> </v>
      </c>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row>
    <row r="106" spans="1:39" ht="35.25" customHeight="1" x14ac:dyDescent="0.25">
      <c r="A106" s="91">
        <v>5</v>
      </c>
      <c r="B106" s="40"/>
      <c r="C106" s="65"/>
      <c r="D106" s="85"/>
      <c r="E106" s="144"/>
      <c r="F106" s="145"/>
      <c r="G106" s="3"/>
      <c r="H106" s="3"/>
      <c r="I106" s="75">
        <f t="shared" si="34"/>
        <v>0</v>
      </c>
      <c r="J106" s="76">
        <f t="shared" si="35"/>
        <v>0</v>
      </c>
      <c r="K106" s="77" t="str">
        <f t="shared" si="36"/>
        <v xml:space="preserve"> </v>
      </c>
      <c r="L106" s="42"/>
      <c r="M106" s="16" t="str">
        <f>IF(ISNUMBER(G106),DAYS360(G106,H106+1)," ")</f>
        <v xml:space="preserve"> </v>
      </c>
      <c r="N106" s="24" t="str">
        <f t="shared" si="38"/>
        <v xml:space="preserve"> </v>
      </c>
      <c r="O106" s="24" t="str">
        <f t="shared" si="39"/>
        <v xml:space="preserve"> </v>
      </c>
      <c r="P106" s="16" t="str">
        <f t="shared" si="40"/>
        <v xml:space="preserve"> </v>
      </c>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row>
    <row r="107" spans="1:39" ht="35.25" customHeight="1" x14ac:dyDescent="0.25">
      <c r="A107" s="91">
        <v>6</v>
      </c>
      <c r="B107" s="40"/>
      <c r="C107" s="65"/>
      <c r="D107" s="85"/>
      <c r="E107" s="144"/>
      <c r="F107" s="145"/>
      <c r="G107" s="3"/>
      <c r="H107" s="3"/>
      <c r="I107" s="75">
        <f t="shared" si="34"/>
        <v>0</v>
      </c>
      <c r="J107" s="76">
        <f t="shared" si="35"/>
        <v>0</v>
      </c>
      <c r="K107" s="77" t="str">
        <f t="shared" si="36"/>
        <v xml:space="preserve"> </v>
      </c>
      <c r="L107" s="42"/>
      <c r="M107" s="16" t="str">
        <f t="shared" si="37"/>
        <v xml:space="preserve"> </v>
      </c>
      <c r="N107" s="24" t="str">
        <f t="shared" si="38"/>
        <v xml:space="preserve"> </v>
      </c>
      <c r="O107" s="24" t="str">
        <f t="shared" si="39"/>
        <v xml:space="preserve"> </v>
      </c>
      <c r="P107" s="16" t="str">
        <f t="shared" si="40"/>
        <v xml:space="preserve"> </v>
      </c>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row>
    <row r="108" spans="1:39" ht="35.25" customHeight="1" x14ac:dyDescent="0.25">
      <c r="A108" s="91">
        <v>7</v>
      </c>
      <c r="B108" s="40"/>
      <c r="C108" s="65"/>
      <c r="D108" s="85"/>
      <c r="E108" s="144"/>
      <c r="F108" s="145"/>
      <c r="G108" s="3"/>
      <c r="H108" s="3"/>
      <c r="I108" s="75">
        <f t="shared" si="34"/>
        <v>0</v>
      </c>
      <c r="J108" s="76">
        <f t="shared" si="35"/>
        <v>0</v>
      </c>
      <c r="K108" s="77" t="str">
        <f t="shared" si="36"/>
        <v xml:space="preserve"> </v>
      </c>
      <c r="L108" s="42"/>
      <c r="M108" s="16" t="str">
        <f t="shared" si="37"/>
        <v xml:space="preserve"> </v>
      </c>
      <c r="N108" s="24" t="str">
        <f t="shared" si="38"/>
        <v xml:space="preserve"> </v>
      </c>
      <c r="O108" s="24" t="str">
        <f t="shared" si="39"/>
        <v xml:space="preserve"> </v>
      </c>
      <c r="P108" s="16" t="str">
        <f t="shared" si="40"/>
        <v xml:space="preserve"> </v>
      </c>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row>
    <row r="109" spans="1:39" ht="35.25" customHeight="1" x14ac:dyDescent="0.25">
      <c r="A109" s="91">
        <v>8</v>
      </c>
      <c r="B109" s="40"/>
      <c r="C109" s="65"/>
      <c r="D109" s="85"/>
      <c r="E109" s="144"/>
      <c r="F109" s="145"/>
      <c r="G109" s="3"/>
      <c r="H109" s="3"/>
      <c r="I109" s="75">
        <f t="shared" si="34"/>
        <v>0</v>
      </c>
      <c r="J109" s="76">
        <f t="shared" si="35"/>
        <v>0</v>
      </c>
      <c r="K109" s="77" t="str">
        <f t="shared" si="36"/>
        <v xml:space="preserve"> </v>
      </c>
      <c r="L109" s="42"/>
      <c r="M109" s="16" t="str">
        <f t="shared" si="37"/>
        <v xml:space="preserve"> </v>
      </c>
      <c r="N109" s="24" t="str">
        <f t="shared" si="38"/>
        <v xml:space="preserve"> </v>
      </c>
      <c r="O109" s="24" t="str">
        <f t="shared" si="39"/>
        <v xml:space="preserve"> </v>
      </c>
      <c r="P109" s="16" t="str">
        <f t="shared" si="40"/>
        <v xml:space="preserve"> </v>
      </c>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row>
    <row r="110" spans="1:39" ht="35.25" customHeight="1" x14ac:dyDescent="0.25">
      <c r="A110" s="91">
        <v>9</v>
      </c>
      <c r="B110" s="40"/>
      <c r="C110" s="65"/>
      <c r="D110" s="85"/>
      <c r="E110" s="144"/>
      <c r="F110" s="145"/>
      <c r="G110" s="3"/>
      <c r="H110" s="3"/>
      <c r="I110" s="75">
        <f t="shared" si="34"/>
        <v>0</v>
      </c>
      <c r="J110" s="76">
        <f t="shared" si="35"/>
        <v>0</v>
      </c>
      <c r="K110" s="77" t="str">
        <f t="shared" si="36"/>
        <v xml:space="preserve"> </v>
      </c>
      <c r="L110" s="42"/>
      <c r="M110" s="16" t="str">
        <f t="shared" si="37"/>
        <v xml:space="preserve"> </v>
      </c>
      <c r="N110" s="24" t="str">
        <f t="shared" si="38"/>
        <v xml:space="preserve"> </v>
      </c>
      <c r="O110" s="24" t="str">
        <f t="shared" si="39"/>
        <v xml:space="preserve"> </v>
      </c>
      <c r="P110" s="16" t="str">
        <f t="shared" si="40"/>
        <v xml:space="preserve"> </v>
      </c>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row>
    <row r="111" spans="1:39" ht="35.25" customHeight="1" x14ac:dyDescent="0.25">
      <c r="A111" s="91">
        <v>10</v>
      </c>
      <c r="B111" s="40"/>
      <c r="C111" s="65"/>
      <c r="D111" s="85"/>
      <c r="E111" s="144"/>
      <c r="F111" s="145"/>
      <c r="G111" s="3"/>
      <c r="H111" s="3"/>
      <c r="I111" s="75">
        <f t="shared" ref="I111:I112" si="41">IFERROR(INT(N111),0)</f>
        <v>0</v>
      </c>
      <c r="J111" s="76">
        <f t="shared" ref="J111:J113" si="42">IFERROR(INT(O111),0)</f>
        <v>0</v>
      </c>
      <c r="K111" s="77" t="str">
        <f t="shared" ref="K111:K113" si="43">+P111</f>
        <v xml:space="preserve"> </v>
      </c>
      <c r="L111" s="42"/>
      <c r="M111" s="16" t="str">
        <f t="shared" ref="M111:M113" si="44">IF(ISNUMBER(G111),DAYS360(G111,H111+1)," ")</f>
        <v xml:space="preserve"> </v>
      </c>
      <c r="N111" s="24" t="str">
        <f t="shared" si="38"/>
        <v xml:space="preserve"> </v>
      </c>
      <c r="O111" s="24" t="str">
        <f t="shared" ref="O111:O113" si="45">IF(ISNUMBER(M111),M111/30-(12*ROUNDDOWN(N111,0))," ")</f>
        <v xml:space="preserve"> </v>
      </c>
      <c r="P111" s="16" t="str">
        <f t="shared" ref="P111:P113" si="46">IF(ISNUMBER(M111),SUM(M111,-(ROUNDDOWN(N111,0)*360),-(ROUNDDOWN(O111,0)*30))," ")</f>
        <v xml:space="preserve"> </v>
      </c>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row>
    <row r="112" spans="1:39" ht="35.25" customHeight="1" x14ac:dyDescent="0.25">
      <c r="A112" s="91">
        <v>11</v>
      </c>
      <c r="B112" s="40"/>
      <c r="C112" s="65"/>
      <c r="D112" s="85"/>
      <c r="E112" s="144"/>
      <c r="F112" s="145"/>
      <c r="G112" s="3"/>
      <c r="H112" s="3"/>
      <c r="I112" s="75">
        <f t="shared" si="41"/>
        <v>0</v>
      </c>
      <c r="J112" s="76">
        <f t="shared" si="42"/>
        <v>0</v>
      </c>
      <c r="K112" s="77" t="str">
        <f t="shared" si="43"/>
        <v xml:space="preserve"> </v>
      </c>
      <c r="L112" s="42"/>
      <c r="M112" s="16" t="str">
        <f t="shared" si="44"/>
        <v xml:space="preserve"> </v>
      </c>
      <c r="N112" s="24" t="str">
        <f t="shared" si="38"/>
        <v xml:space="preserve"> </v>
      </c>
      <c r="O112" s="24" t="str">
        <f t="shared" si="45"/>
        <v xml:space="preserve"> </v>
      </c>
      <c r="P112" s="16" t="str">
        <f t="shared" si="46"/>
        <v xml:space="preserve"> </v>
      </c>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row>
    <row r="113" spans="1:39" ht="35.25" customHeight="1" x14ac:dyDescent="0.25">
      <c r="A113" s="91">
        <v>12</v>
      </c>
      <c r="B113" s="40"/>
      <c r="C113" s="65"/>
      <c r="D113" s="85"/>
      <c r="E113" s="144"/>
      <c r="F113" s="145"/>
      <c r="G113" s="3"/>
      <c r="H113" s="3"/>
      <c r="I113" s="75">
        <f>IFERROR(INT(N113),0)</f>
        <v>0</v>
      </c>
      <c r="J113" s="76">
        <f t="shared" si="42"/>
        <v>0</v>
      </c>
      <c r="K113" s="77" t="str">
        <f t="shared" si="43"/>
        <v xml:space="preserve"> </v>
      </c>
      <c r="L113" s="42"/>
      <c r="M113" s="16" t="str">
        <f t="shared" si="44"/>
        <v xml:space="preserve"> </v>
      </c>
      <c r="N113" s="24" t="str">
        <f t="shared" si="38"/>
        <v xml:space="preserve"> </v>
      </c>
      <c r="O113" s="24" t="str">
        <f t="shared" si="45"/>
        <v xml:space="preserve"> </v>
      </c>
      <c r="P113" s="16" t="str">
        <f t="shared" si="46"/>
        <v xml:space="preserve"> </v>
      </c>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row>
    <row r="114" spans="1:39" ht="35.25" customHeight="1" x14ac:dyDescent="0.25">
      <c r="A114" s="91">
        <v>13</v>
      </c>
      <c r="B114" s="40"/>
      <c r="C114" s="65"/>
      <c r="D114" s="85"/>
      <c r="E114" s="144"/>
      <c r="F114" s="145"/>
      <c r="G114" s="3"/>
      <c r="H114" s="3"/>
      <c r="I114" s="75">
        <f t="shared" ref="I114:I118" si="47">IFERROR(INT(N114),0)</f>
        <v>0</v>
      </c>
      <c r="J114" s="76">
        <f t="shared" ref="J114:J118" si="48">IFERROR(INT(O114),0)</f>
        <v>0</v>
      </c>
      <c r="K114" s="77" t="str">
        <f t="shared" ref="K114:K118" si="49">+P114</f>
        <v xml:space="preserve"> </v>
      </c>
      <c r="L114" s="42"/>
      <c r="M114" s="16" t="str">
        <f t="shared" ref="M114:M115" si="50">IF(ISNUMBER(G114),DAYS360(G114,H114+1)," ")</f>
        <v xml:space="preserve"> </v>
      </c>
      <c r="N114" s="24" t="str">
        <f t="shared" ref="N114:N118" si="51">IF(ISNUMBER(M114),M114/360," ")</f>
        <v xml:space="preserve"> </v>
      </c>
      <c r="O114" s="24" t="str">
        <f t="shared" ref="O114:O118" si="52">IF(ISNUMBER(M114),M114/30-(12*ROUNDDOWN(N114,0))," ")</f>
        <v xml:space="preserve"> </v>
      </c>
      <c r="P114" s="16" t="str">
        <f t="shared" ref="P114:P118" si="53">IF(ISNUMBER(M114),SUM(M114,-(ROUNDDOWN(N114,0)*360),-(ROUNDDOWN(O114,0)*30))," ")</f>
        <v xml:space="preserve"> </v>
      </c>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row>
    <row r="115" spans="1:39" ht="35.25" customHeight="1" x14ac:dyDescent="0.25">
      <c r="A115" s="91">
        <v>14</v>
      </c>
      <c r="B115" s="40"/>
      <c r="C115" s="65"/>
      <c r="D115" s="85"/>
      <c r="E115" s="144"/>
      <c r="F115" s="145"/>
      <c r="G115" s="3"/>
      <c r="H115" s="3"/>
      <c r="I115" s="75">
        <f t="shared" si="47"/>
        <v>0</v>
      </c>
      <c r="J115" s="76">
        <f t="shared" si="48"/>
        <v>0</v>
      </c>
      <c r="K115" s="77" t="str">
        <f t="shared" si="49"/>
        <v xml:space="preserve"> </v>
      </c>
      <c r="L115" s="42"/>
      <c r="M115" s="16" t="str">
        <f t="shared" si="50"/>
        <v xml:space="preserve"> </v>
      </c>
      <c r="N115" s="24" t="str">
        <f t="shared" si="51"/>
        <v xml:space="preserve"> </v>
      </c>
      <c r="O115" s="24" t="str">
        <f t="shared" si="52"/>
        <v xml:space="preserve"> </v>
      </c>
      <c r="P115" s="16" t="str">
        <f t="shared" si="53"/>
        <v xml:space="preserve"> </v>
      </c>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row>
    <row r="116" spans="1:39" ht="35.25" customHeight="1" x14ac:dyDescent="0.25">
      <c r="A116" s="91">
        <v>15</v>
      </c>
      <c r="B116" s="40"/>
      <c r="C116" s="65"/>
      <c r="D116" s="85"/>
      <c r="E116" s="144"/>
      <c r="F116" s="145"/>
      <c r="G116" s="3"/>
      <c r="H116" s="3"/>
      <c r="I116" s="75">
        <f t="shared" si="47"/>
        <v>0</v>
      </c>
      <c r="J116" s="76">
        <f t="shared" si="48"/>
        <v>0</v>
      </c>
      <c r="K116" s="77" t="str">
        <f t="shared" si="49"/>
        <v xml:space="preserve"> </v>
      </c>
      <c r="L116" s="42"/>
      <c r="M116" s="16" t="str">
        <f>IF(ISNUMBER(G116),DAYS360(G116,H116+1)," ")</f>
        <v xml:space="preserve"> </v>
      </c>
      <c r="N116" s="24" t="str">
        <f>IF(ISNUMBER(M116),M116/360," ")</f>
        <v xml:space="preserve"> </v>
      </c>
      <c r="O116" s="24" t="str">
        <f t="shared" si="52"/>
        <v xml:space="preserve"> </v>
      </c>
      <c r="P116" s="16" t="str">
        <f t="shared" si="53"/>
        <v xml:space="preserve"> </v>
      </c>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row>
    <row r="117" spans="1:39" ht="35.25" customHeight="1" x14ac:dyDescent="0.25">
      <c r="A117" s="91">
        <v>16</v>
      </c>
      <c r="B117" s="40"/>
      <c r="C117" s="65"/>
      <c r="D117" s="85"/>
      <c r="E117" s="144"/>
      <c r="F117" s="145"/>
      <c r="G117" s="3"/>
      <c r="H117" s="3"/>
      <c r="I117" s="75">
        <f t="shared" si="47"/>
        <v>0</v>
      </c>
      <c r="J117" s="76">
        <f t="shared" si="48"/>
        <v>0</v>
      </c>
      <c r="K117" s="77" t="str">
        <f t="shared" si="49"/>
        <v xml:space="preserve"> </v>
      </c>
      <c r="L117" s="42"/>
      <c r="M117" s="16" t="str">
        <f>IF(ISNUMBER(G117),DAYS360(G117,H117+1)," ")</f>
        <v xml:space="preserve"> </v>
      </c>
      <c r="N117" s="24" t="str">
        <f t="shared" si="51"/>
        <v xml:space="preserve"> </v>
      </c>
      <c r="O117" s="24" t="str">
        <f t="shared" si="52"/>
        <v xml:space="preserve"> </v>
      </c>
      <c r="P117" s="16" t="str">
        <f t="shared" si="53"/>
        <v xml:space="preserve"> </v>
      </c>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row>
    <row r="118" spans="1:39" ht="35.25" customHeight="1" x14ac:dyDescent="0.25">
      <c r="A118" s="91">
        <v>17</v>
      </c>
      <c r="B118" s="40"/>
      <c r="C118" s="65"/>
      <c r="D118" s="85"/>
      <c r="E118" s="144"/>
      <c r="F118" s="145"/>
      <c r="G118" s="3"/>
      <c r="H118" s="3"/>
      <c r="I118" s="75">
        <f t="shared" si="47"/>
        <v>0</v>
      </c>
      <c r="J118" s="76">
        <f t="shared" si="48"/>
        <v>0</v>
      </c>
      <c r="K118" s="77" t="str">
        <f t="shared" si="49"/>
        <v xml:space="preserve"> </v>
      </c>
      <c r="L118" s="42"/>
      <c r="M118" s="16" t="str">
        <f>IF(ISNUMBER(G118),DAYS360(G118,H118+1)," ")</f>
        <v xml:space="preserve"> </v>
      </c>
      <c r="N118" s="24" t="str">
        <f t="shared" si="51"/>
        <v xml:space="preserve"> </v>
      </c>
      <c r="O118" s="24" t="str">
        <f t="shared" si="52"/>
        <v xml:space="preserve"> </v>
      </c>
      <c r="P118" s="16" t="str">
        <f t="shared" si="53"/>
        <v xml:space="preserve"> </v>
      </c>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row>
    <row r="119" spans="1:39" ht="23.25" customHeight="1" x14ac:dyDescent="0.25">
      <c r="B119" s="58" t="s">
        <v>98</v>
      </c>
      <c r="C119" s="55"/>
      <c r="D119" s="55"/>
      <c r="E119" s="56"/>
      <c r="F119" s="57"/>
      <c r="G119" s="205" t="s">
        <v>70</v>
      </c>
      <c r="H119" s="205"/>
      <c r="I119" s="33">
        <f>+INT(I121)</f>
        <v>0</v>
      </c>
      <c r="J119" s="33">
        <f>+(J121-J122)*12</f>
        <v>0</v>
      </c>
      <c r="K119" s="33">
        <f>((K120/30)-K122)*30</f>
        <v>0</v>
      </c>
      <c r="M119" s="18"/>
      <c r="N119" s="34"/>
      <c r="O119" s="34"/>
      <c r="P119" s="18"/>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row>
    <row r="120" spans="1:39" ht="23.25" hidden="1" customHeight="1" x14ac:dyDescent="0.25">
      <c r="B120" s="8"/>
      <c r="C120" s="8"/>
      <c r="D120" s="8"/>
      <c r="E120" s="32"/>
      <c r="F120" s="32"/>
      <c r="I120" s="27">
        <f>SUM(I102:I118)</f>
        <v>0</v>
      </c>
      <c r="J120" s="27">
        <f>SUM(J102:J118)</f>
        <v>0</v>
      </c>
      <c r="K120" s="27">
        <f>SUM(K102:K118)</f>
        <v>0</v>
      </c>
      <c r="M120" s="18"/>
      <c r="N120" s="34"/>
      <c r="O120" s="34"/>
      <c r="P120" s="18"/>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row>
    <row r="121" spans="1:39" ht="23.25" hidden="1" customHeight="1" x14ac:dyDescent="0.25">
      <c r="B121" s="8"/>
      <c r="C121" s="8"/>
      <c r="D121" s="8"/>
      <c r="E121" s="32"/>
      <c r="F121" s="32"/>
      <c r="I121" s="27">
        <f>+I120+J122</f>
        <v>0</v>
      </c>
      <c r="J121" s="28">
        <f>+(J120+K122)/12</f>
        <v>0</v>
      </c>
      <c r="K121" s="27">
        <f>+K120/30</f>
        <v>0</v>
      </c>
      <c r="M121" s="18"/>
      <c r="N121" s="34"/>
      <c r="O121" s="34"/>
      <c r="P121" s="18"/>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row>
    <row r="122" spans="1:39" ht="23.25" hidden="1" customHeight="1" x14ac:dyDescent="0.25">
      <c r="B122" s="8"/>
      <c r="C122" s="8"/>
      <c r="D122" s="8"/>
      <c r="E122" s="32"/>
      <c r="F122" s="32"/>
      <c r="I122" s="29"/>
      <c r="J122" s="30">
        <f>+INT(J121)</f>
        <v>0</v>
      </c>
      <c r="K122" s="31">
        <f>INT((K120/30))</f>
        <v>0</v>
      </c>
      <c r="M122" s="18"/>
      <c r="N122" s="34"/>
      <c r="O122" s="34"/>
      <c r="P122" s="18"/>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row>
    <row r="123" spans="1:39" ht="13.5" customHeight="1" x14ac:dyDescent="0.25">
      <c r="B123" s="8"/>
      <c r="C123" s="8"/>
      <c r="D123" s="8"/>
      <c r="E123" s="32"/>
      <c r="F123" s="32"/>
      <c r="I123" s="29"/>
      <c r="J123" s="30"/>
      <c r="K123" s="31"/>
      <c r="M123" s="18"/>
      <c r="N123" s="34"/>
      <c r="O123" s="34"/>
      <c r="P123" s="18"/>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row>
    <row r="124" spans="1:39" ht="41.25" customHeight="1" x14ac:dyDescent="0.25">
      <c r="B124" s="209" t="s">
        <v>93</v>
      </c>
      <c r="C124" s="210"/>
      <c r="D124" s="210"/>
      <c r="E124" s="210"/>
      <c r="F124" s="210"/>
      <c r="G124" s="210"/>
      <c r="H124" s="210"/>
      <c r="I124" s="210"/>
      <c r="J124" s="210"/>
      <c r="K124" s="210"/>
      <c r="L124" s="211"/>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row>
    <row r="125" spans="1:39" ht="30" customHeight="1" x14ac:dyDescent="0.25">
      <c r="B125" s="123" t="s">
        <v>125</v>
      </c>
      <c r="C125" s="123" t="s">
        <v>44</v>
      </c>
      <c r="D125" s="100" t="s">
        <v>105</v>
      </c>
      <c r="E125" s="123" t="s">
        <v>45</v>
      </c>
      <c r="F125" s="123"/>
      <c r="G125" s="195" t="s">
        <v>67</v>
      </c>
      <c r="H125" s="195" t="s">
        <v>66</v>
      </c>
      <c r="I125" s="123" t="s">
        <v>61</v>
      </c>
      <c r="J125" s="123"/>
      <c r="K125" s="123"/>
      <c r="L125" s="100" t="s">
        <v>33</v>
      </c>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row>
    <row r="126" spans="1:39" ht="28.5" customHeight="1" x14ac:dyDescent="0.25">
      <c r="B126" s="123"/>
      <c r="C126" s="123"/>
      <c r="D126" s="101"/>
      <c r="E126" s="123"/>
      <c r="F126" s="123"/>
      <c r="G126" s="196"/>
      <c r="H126" s="196"/>
      <c r="I126" s="22" t="s">
        <v>62</v>
      </c>
      <c r="J126" s="22" t="s">
        <v>59</v>
      </c>
      <c r="K126" s="22" t="s">
        <v>60</v>
      </c>
      <c r="L126" s="101"/>
      <c r="M126" s="23" t="s">
        <v>63</v>
      </c>
      <c r="N126" s="23" t="s">
        <v>64</v>
      </c>
      <c r="O126" s="23" t="s">
        <v>65</v>
      </c>
      <c r="P126" s="23" t="s">
        <v>63</v>
      </c>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row>
    <row r="127" spans="1:39" ht="32.25" customHeight="1" x14ac:dyDescent="0.25">
      <c r="A127" s="91">
        <v>1</v>
      </c>
      <c r="B127" s="49"/>
      <c r="C127" s="67"/>
      <c r="D127" s="85"/>
      <c r="E127" s="144"/>
      <c r="F127" s="145"/>
      <c r="G127" s="3"/>
      <c r="H127" s="3"/>
      <c r="I127" s="75">
        <f>IFERROR(INT(N127),0)</f>
        <v>0</v>
      </c>
      <c r="J127" s="76">
        <f>IFERROR(INT(O127),0)</f>
        <v>0</v>
      </c>
      <c r="K127" s="77" t="str">
        <f>+P127</f>
        <v xml:space="preserve"> </v>
      </c>
      <c r="L127" s="42"/>
      <c r="M127" s="16" t="str">
        <f>IF(ISNUMBER(G127),DAYS360(G127,H127+1)," ")</f>
        <v xml:space="preserve"> </v>
      </c>
      <c r="N127" s="24" t="str">
        <f>IF(ISNUMBER(M127),M127/360," ")</f>
        <v xml:space="preserve"> </v>
      </c>
      <c r="O127" s="24" t="str">
        <f>IF(ISNUMBER(M127),M127/30-(12*ROUNDDOWN(N127,0))," ")</f>
        <v xml:space="preserve"> </v>
      </c>
      <c r="P127" s="16" t="str">
        <f>IF(ISNUMBER(M127),SUM(M127,-(ROUNDDOWN(N127,0)*360),-(ROUNDDOWN(O127,0)*30))," ")</f>
        <v xml:space="preserve"> </v>
      </c>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row>
    <row r="128" spans="1:39" ht="32.25" customHeight="1" x14ac:dyDescent="0.25">
      <c r="A128" s="91">
        <v>2</v>
      </c>
      <c r="B128" s="40"/>
      <c r="C128" s="67"/>
      <c r="D128" s="85"/>
      <c r="E128" s="144"/>
      <c r="F128" s="145"/>
      <c r="G128" s="3"/>
      <c r="H128" s="3"/>
      <c r="I128" s="75">
        <f>IFERROR(INT(N128),0)</f>
        <v>0</v>
      </c>
      <c r="J128" s="76">
        <f t="shared" ref="J128" si="54">IFERROR(INT(O128),0)</f>
        <v>0</v>
      </c>
      <c r="K128" s="77" t="str">
        <f t="shared" ref="K128" si="55">+P128</f>
        <v xml:space="preserve"> </v>
      </c>
      <c r="L128" s="42"/>
      <c r="M128" s="16" t="str">
        <f>IF(ISNUMBER(G128),DAYS360(G128,H128+1)," ")</f>
        <v xml:space="preserve"> </v>
      </c>
      <c r="N128" s="24" t="str">
        <f>IF(ISNUMBER(M128),M128/360," ")</f>
        <v xml:space="preserve"> </v>
      </c>
      <c r="O128" s="24" t="str">
        <f t="shared" ref="O128" si="56">IF(ISNUMBER(M128),M128/30-(12*ROUNDDOWN(N128,0))," ")</f>
        <v xml:space="preserve"> </v>
      </c>
      <c r="P128" s="16" t="str">
        <f t="shared" ref="P128" si="57">IF(ISNUMBER(M128),SUM(M128,-(ROUNDDOWN(N128,0)*360),-(ROUNDDOWN(O128,0)*30))," ")</f>
        <v xml:space="preserve"> </v>
      </c>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row>
    <row r="129" spans="1:39" ht="32.25" customHeight="1" x14ac:dyDescent="0.25">
      <c r="A129" s="91">
        <v>3</v>
      </c>
      <c r="B129" s="40"/>
      <c r="C129" s="67"/>
      <c r="D129" s="85"/>
      <c r="E129" s="144"/>
      <c r="F129" s="145"/>
      <c r="G129" s="3"/>
      <c r="H129" s="3"/>
      <c r="I129" s="75">
        <f t="shared" ref="I129:I144" si="58">IFERROR(INT(N129),0)</f>
        <v>0</v>
      </c>
      <c r="J129" s="76">
        <f t="shared" ref="J129:J144" si="59">IFERROR(INT(O129),0)</f>
        <v>0</v>
      </c>
      <c r="K129" s="77" t="str">
        <f t="shared" ref="K129:K144" si="60">+P129</f>
        <v xml:space="preserve"> </v>
      </c>
      <c r="L129" s="42"/>
      <c r="M129" s="16" t="str">
        <f t="shared" ref="M129:M144" si="61">IF(ISNUMBER(G129),DAYS360(G129,H129+1)," ")</f>
        <v xml:space="preserve"> </v>
      </c>
      <c r="N129" s="24" t="str">
        <f t="shared" ref="N129:N144" si="62">IF(ISNUMBER(M129),M129/360," ")</f>
        <v xml:space="preserve"> </v>
      </c>
      <c r="O129" s="24" t="str">
        <f t="shared" ref="O129:O144" si="63">IF(ISNUMBER(M129),M129/30-(12*ROUNDDOWN(N129,0))," ")</f>
        <v xml:space="preserve"> </v>
      </c>
      <c r="P129" s="16" t="str">
        <f t="shared" ref="P129:P144" si="64">IF(ISNUMBER(M129),SUM(M129,-(ROUNDDOWN(N129,0)*360),-(ROUNDDOWN(O129,0)*30))," ")</f>
        <v xml:space="preserve"> </v>
      </c>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row>
    <row r="130" spans="1:39" ht="32.25" customHeight="1" x14ac:dyDescent="0.25">
      <c r="A130" s="91">
        <v>4</v>
      </c>
      <c r="B130" s="40"/>
      <c r="C130" s="67"/>
      <c r="D130" s="85"/>
      <c r="E130" s="144"/>
      <c r="F130" s="145"/>
      <c r="G130" s="3"/>
      <c r="H130" s="3"/>
      <c r="I130" s="75">
        <f t="shared" si="58"/>
        <v>0</v>
      </c>
      <c r="J130" s="76">
        <f t="shared" si="59"/>
        <v>0</v>
      </c>
      <c r="K130" s="77" t="str">
        <f t="shared" si="60"/>
        <v xml:space="preserve"> </v>
      </c>
      <c r="L130" s="42"/>
      <c r="M130" s="16" t="str">
        <f t="shared" si="61"/>
        <v xml:space="preserve"> </v>
      </c>
      <c r="N130" s="24" t="str">
        <f t="shared" si="62"/>
        <v xml:space="preserve"> </v>
      </c>
      <c r="O130" s="24" t="str">
        <f t="shared" si="63"/>
        <v xml:space="preserve"> </v>
      </c>
      <c r="P130" s="16" t="str">
        <f t="shared" si="64"/>
        <v xml:space="preserve"> </v>
      </c>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row>
    <row r="131" spans="1:39" ht="32.25" customHeight="1" x14ac:dyDescent="0.25">
      <c r="A131" s="91">
        <v>5</v>
      </c>
      <c r="B131" s="40"/>
      <c r="C131" s="67"/>
      <c r="D131" s="85"/>
      <c r="E131" s="144"/>
      <c r="F131" s="145"/>
      <c r="G131" s="3"/>
      <c r="H131" s="3"/>
      <c r="I131" s="75">
        <f t="shared" si="58"/>
        <v>0</v>
      </c>
      <c r="J131" s="76">
        <f>IFERROR(INT(O131),0)</f>
        <v>0</v>
      </c>
      <c r="K131" s="77" t="str">
        <f t="shared" si="60"/>
        <v xml:space="preserve"> </v>
      </c>
      <c r="L131" s="42"/>
      <c r="M131" s="16" t="str">
        <f t="shared" si="61"/>
        <v xml:space="preserve"> </v>
      </c>
      <c r="N131" s="24" t="str">
        <f t="shared" si="62"/>
        <v xml:space="preserve"> </v>
      </c>
      <c r="O131" s="24" t="str">
        <f t="shared" si="63"/>
        <v xml:space="preserve"> </v>
      </c>
      <c r="P131" s="16" t="str">
        <f t="shared" si="64"/>
        <v xml:space="preserve"> </v>
      </c>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row>
    <row r="132" spans="1:39" ht="32.25" customHeight="1" x14ac:dyDescent="0.25">
      <c r="A132" s="91">
        <v>6</v>
      </c>
      <c r="B132" s="40"/>
      <c r="C132" s="67"/>
      <c r="D132" s="85"/>
      <c r="E132" s="144"/>
      <c r="F132" s="145"/>
      <c r="G132" s="3"/>
      <c r="H132" s="3"/>
      <c r="I132" s="75">
        <f t="shared" si="58"/>
        <v>0</v>
      </c>
      <c r="J132" s="76">
        <f t="shared" si="59"/>
        <v>0</v>
      </c>
      <c r="K132" s="77" t="str">
        <f t="shared" si="60"/>
        <v xml:space="preserve"> </v>
      </c>
      <c r="L132" s="42"/>
      <c r="M132" s="16" t="str">
        <f t="shared" si="61"/>
        <v xml:space="preserve"> </v>
      </c>
      <c r="N132" s="24" t="str">
        <f t="shared" si="62"/>
        <v xml:space="preserve"> </v>
      </c>
      <c r="O132" s="24" t="str">
        <f t="shared" si="63"/>
        <v xml:space="preserve"> </v>
      </c>
      <c r="P132" s="16" t="str">
        <f t="shared" si="64"/>
        <v xml:space="preserve"> </v>
      </c>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row>
    <row r="133" spans="1:39" ht="32.25" customHeight="1" x14ac:dyDescent="0.25">
      <c r="A133" s="91">
        <v>7</v>
      </c>
      <c r="B133" s="40"/>
      <c r="C133" s="67"/>
      <c r="D133" s="85"/>
      <c r="E133" s="144"/>
      <c r="F133" s="145"/>
      <c r="G133" s="3"/>
      <c r="H133" s="3"/>
      <c r="I133" s="75">
        <f t="shared" si="58"/>
        <v>0</v>
      </c>
      <c r="J133" s="76">
        <f t="shared" si="59"/>
        <v>0</v>
      </c>
      <c r="K133" s="77" t="str">
        <f t="shared" si="60"/>
        <v xml:space="preserve"> </v>
      </c>
      <c r="L133" s="42"/>
      <c r="M133" s="16" t="str">
        <f t="shared" si="61"/>
        <v xml:space="preserve"> </v>
      </c>
      <c r="N133" s="24" t="str">
        <f t="shared" si="62"/>
        <v xml:space="preserve"> </v>
      </c>
      <c r="O133" s="24" t="str">
        <f t="shared" si="63"/>
        <v xml:space="preserve"> </v>
      </c>
      <c r="P133" s="16" t="str">
        <f t="shared" si="64"/>
        <v xml:space="preserve"> </v>
      </c>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row>
    <row r="134" spans="1:39" ht="32.25" customHeight="1" x14ac:dyDescent="0.25">
      <c r="A134" s="91">
        <v>8</v>
      </c>
      <c r="B134" s="40"/>
      <c r="C134" s="67"/>
      <c r="D134" s="85"/>
      <c r="E134" s="144"/>
      <c r="F134" s="145"/>
      <c r="G134" s="3"/>
      <c r="H134" s="3"/>
      <c r="I134" s="75">
        <f t="shared" si="58"/>
        <v>0</v>
      </c>
      <c r="J134" s="76">
        <f t="shared" si="59"/>
        <v>0</v>
      </c>
      <c r="K134" s="77" t="str">
        <f t="shared" si="60"/>
        <v xml:space="preserve"> </v>
      </c>
      <c r="L134" s="42"/>
      <c r="M134" s="16" t="str">
        <f t="shared" si="61"/>
        <v xml:space="preserve"> </v>
      </c>
      <c r="N134" s="24" t="str">
        <f t="shared" si="62"/>
        <v xml:space="preserve"> </v>
      </c>
      <c r="O134" s="24" t="str">
        <f t="shared" si="63"/>
        <v xml:space="preserve"> </v>
      </c>
      <c r="P134" s="16" t="str">
        <f t="shared" si="64"/>
        <v xml:space="preserve"> </v>
      </c>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row>
    <row r="135" spans="1:39" ht="32.25" customHeight="1" x14ac:dyDescent="0.25">
      <c r="A135" s="91">
        <v>9</v>
      </c>
      <c r="B135" s="40"/>
      <c r="C135" s="67"/>
      <c r="D135" s="85"/>
      <c r="E135" s="144"/>
      <c r="F135" s="145"/>
      <c r="G135" s="3"/>
      <c r="H135" s="3"/>
      <c r="I135" s="75">
        <f t="shared" si="58"/>
        <v>0</v>
      </c>
      <c r="J135" s="76">
        <f t="shared" si="59"/>
        <v>0</v>
      </c>
      <c r="K135" s="77" t="str">
        <f t="shared" si="60"/>
        <v xml:space="preserve"> </v>
      </c>
      <c r="L135" s="42"/>
      <c r="M135" s="16" t="str">
        <f t="shared" si="61"/>
        <v xml:space="preserve"> </v>
      </c>
      <c r="N135" s="24" t="str">
        <f t="shared" si="62"/>
        <v xml:space="preserve"> </v>
      </c>
      <c r="O135" s="24" t="str">
        <f t="shared" si="63"/>
        <v xml:space="preserve"> </v>
      </c>
      <c r="P135" s="16" t="str">
        <f t="shared" si="64"/>
        <v xml:space="preserve"> </v>
      </c>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row>
    <row r="136" spans="1:39" ht="32.25" customHeight="1" x14ac:dyDescent="0.25">
      <c r="A136" s="91">
        <v>10</v>
      </c>
      <c r="B136" s="40"/>
      <c r="C136" s="67"/>
      <c r="D136" s="85"/>
      <c r="E136" s="144"/>
      <c r="F136" s="145"/>
      <c r="G136" s="3"/>
      <c r="H136" s="3"/>
      <c r="I136" s="75">
        <f t="shared" si="58"/>
        <v>0</v>
      </c>
      <c r="J136" s="76">
        <f t="shared" si="59"/>
        <v>0</v>
      </c>
      <c r="K136" s="77" t="str">
        <f t="shared" si="60"/>
        <v xml:space="preserve"> </v>
      </c>
      <c r="L136" s="42"/>
      <c r="M136" s="16" t="str">
        <f t="shared" si="61"/>
        <v xml:space="preserve"> </v>
      </c>
      <c r="N136" s="24" t="str">
        <f t="shared" si="62"/>
        <v xml:space="preserve"> </v>
      </c>
      <c r="O136" s="24" t="str">
        <f t="shared" si="63"/>
        <v xml:space="preserve"> </v>
      </c>
      <c r="P136" s="16" t="str">
        <f t="shared" si="64"/>
        <v xml:space="preserve"> </v>
      </c>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row>
    <row r="137" spans="1:39" ht="32.25" customHeight="1" x14ac:dyDescent="0.25">
      <c r="A137" s="91">
        <v>11</v>
      </c>
      <c r="B137" s="40"/>
      <c r="C137" s="67"/>
      <c r="D137" s="85"/>
      <c r="E137" s="144"/>
      <c r="F137" s="145"/>
      <c r="G137" s="3"/>
      <c r="H137" s="3"/>
      <c r="I137" s="75">
        <f t="shared" si="58"/>
        <v>0</v>
      </c>
      <c r="J137" s="76">
        <f t="shared" si="59"/>
        <v>0</v>
      </c>
      <c r="K137" s="77" t="str">
        <f t="shared" si="60"/>
        <v xml:space="preserve"> </v>
      </c>
      <c r="L137" s="42"/>
      <c r="M137" s="16" t="str">
        <f t="shared" si="61"/>
        <v xml:space="preserve"> </v>
      </c>
      <c r="N137" s="24" t="str">
        <f t="shared" si="62"/>
        <v xml:space="preserve"> </v>
      </c>
      <c r="O137" s="24" t="str">
        <f t="shared" si="63"/>
        <v xml:space="preserve"> </v>
      </c>
      <c r="P137" s="16" t="str">
        <f t="shared" si="64"/>
        <v xml:space="preserve"> </v>
      </c>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row>
    <row r="138" spans="1:39" ht="32.25" customHeight="1" x14ac:dyDescent="0.25">
      <c r="A138" s="91">
        <v>12</v>
      </c>
      <c r="B138" s="40"/>
      <c r="C138" s="67"/>
      <c r="D138" s="85"/>
      <c r="E138" s="144"/>
      <c r="F138" s="145"/>
      <c r="G138" s="3"/>
      <c r="H138" s="3"/>
      <c r="I138" s="75">
        <f>IFERROR(INT(N138),0)</f>
        <v>0</v>
      </c>
      <c r="J138" s="76">
        <f t="shared" si="59"/>
        <v>0</v>
      </c>
      <c r="K138" s="77" t="str">
        <f t="shared" si="60"/>
        <v xml:space="preserve"> </v>
      </c>
      <c r="L138" s="42"/>
      <c r="M138" s="16" t="str">
        <f t="shared" si="61"/>
        <v xml:space="preserve"> </v>
      </c>
      <c r="N138" s="24" t="str">
        <f t="shared" si="62"/>
        <v xml:space="preserve"> </v>
      </c>
      <c r="O138" s="24" t="str">
        <f t="shared" si="63"/>
        <v xml:space="preserve"> </v>
      </c>
      <c r="P138" s="16" t="str">
        <f t="shared" si="64"/>
        <v xml:space="preserve"> </v>
      </c>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row>
    <row r="139" spans="1:39" ht="32.25" customHeight="1" x14ac:dyDescent="0.25">
      <c r="A139" s="91">
        <v>13</v>
      </c>
      <c r="B139" s="40"/>
      <c r="C139" s="67"/>
      <c r="D139" s="85"/>
      <c r="E139" s="144"/>
      <c r="F139" s="145"/>
      <c r="G139" s="3"/>
      <c r="H139" s="3"/>
      <c r="I139" s="75">
        <f t="shared" ref="I139:I143" si="65">IFERROR(INT(N139),0)</f>
        <v>0</v>
      </c>
      <c r="J139" s="76">
        <f t="shared" ref="J139:J143" si="66">IFERROR(INT(O139),0)</f>
        <v>0</v>
      </c>
      <c r="K139" s="77" t="str">
        <f t="shared" ref="K139:K143" si="67">+P139</f>
        <v xml:space="preserve"> </v>
      </c>
      <c r="L139" s="42"/>
      <c r="M139" s="16" t="str">
        <f t="shared" ref="M139:M143" si="68">IF(ISNUMBER(G139),DAYS360(G139,H139+1)," ")</f>
        <v xml:space="preserve"> </v>
      </c>
      <c r="N139" s="24" t="str">
        <f t="shared" ref="N139:N143" si="69">IF(ISNUMBER(M139),M139/360," ")</f>
        <v xml:space="preserve"> </v>
      </c>
      <c r="O139" s="24" t="str">
        <f t="shared" ref="O139:O143" si="70">IF(ISNUMBER(M139),M139/30-(12*ROUNDDOWN(N139,0))," ")</f>
        <v xml:space="preserve"> </v>
      </c>
      <c r="P139" s="16" t="str">
        <f t="shared" ref="P139:P143" si="71">IF(ISNUMBER(M139),SUM(M139,-(ROUNDDOWN(N139,0)*360),-(ROUNDDOWN(O139,0)*30))," ")</f>
        <v xml:space="preserve"> </v>
      </c>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row>
    <row r="140" spans="1:39" ht="32.25" customHeight="1" x14ac:dyDescent="0.25">
      <c r="A140" s="91">
        <v>14</v>
      </c>
      <c r="B140" s="40"/>
      <c r="C140" s="67"/>
      <c r="D140" s="85"/>
      <c r="E140" s="144"/>
      <c r="F140" s="145"/>
      <c r="G140" s="3"/>
      <c r="H140" s="3"/>
      <c r="I140" s="75">
        <f t="shared" si="65"/>
        <v>0</v>
      </c>
      <c r="J140" s="76">
        <f t="shared" si="66"/>
        <v>0</v>
      </c>
      <c r="K140" s="77" t="str">
        <f t="shared" si="67"/>
        <v xml:space="preserve"> </v>
      </c>
      <c r="L140" s="42"/>
      <c r="M140" s="16" t="str">
        <f t="shared" si="68"/>
        <v xml:space="preserve"> </v>
      </c>
      <c r="N140" s="24" t="str">
        <f t="shared" si="69"/>
        <v xml:space="preserve"> </v>
      </c>
      <c r="O140" s="24" t="str">
        <f t="shared" si="70"/>
        <v xml:space="preserve"> </v>
      </c>
      <c r="P140" s="16" t="str">
        <f t="shared" si="71"/>
        <v xml:space="preserve"> </v>
      </c>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row>
    <row r="141" spans="1:39" ht="32.25" customHeight="1" x14ac:dyDescent="0.25">
      <c r="A141" s="91">
        <v>15</v>
      </c>
      <c r="B141" s="40"/>
      <c r="C141" s="67"/>
      <c r="D141" s="85"/>
      <c r="E141" s="144"/>
      <c r="F141" s="145"/>
      <c r="G141" s="3"/>
      <c r="H141" s="3"/>
      <c r="I141" s="75">
        <f t="shared" si="65"/>
        <v>0</v>
      </c>
      <c r="J141" s="76">
        <f t="shared" si="66"/>
        <v>0</v>
      </c>
      <c r="K141" s="77" t="str">
        <f t="shared" si="67"/>
        <v xml:space="preserve"> </v>
      </c>
      <c r="L141" s="42"/>
      <c r="M141" s="16" t="str">
        <f t="shared" si="68"/>
        <v xml:space="preserve"> </v>
      </c>
      <c r="N141" s="24" t="str">
        <f t="shared" si="69"/>
        <v xml:space="preserve"> </v>
      </c>
      <c r="O141" s="24" t="str">
        <f t="shared" si="70"/>
        <v xml:space="preserve"> </v>
      </c>
      <c r="P141" s="16" t="str">
        <f t="shared" si="71"/>
        <v xml:space="preserve"> </v>
      </c>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row>
    <row r="142" spans="1:39" ht="32.25" customHeight="1" x14ac:dyDescent="0.25">
      <c r="A142" s="91">
        <v>16</v>
      </c>
      <c r="B142" s="40"/>
      <c r="C142" s="67"/>
      <c r="D142" s="85"/>
      <c r="E142" s="144"/>
      <c r="F142" s="145"/>
      <c r="G142" s="3"/>
      <c r="H142" s="3"/>
      <c r="I142" s="75">
        <f t="shared" si="65"/>
        <v>0</v>
      </c>
      <c r="J142" s="76">
        <f t="shared" si="66"/>
        <v>0</v>
      </c>
      <c r="K142" s="77" t="str">
        <f t="shared" si="67"/>
        <v xml:space="preserve"> </v>
      </c>
      <c r="L142" s="42"/>
      <c r="M142" s="16" t="str">
        <f t="shared" si="68"/>
        <v xml:space="preserve"> </v>
      </c>
      <c r="N142" s="24" t="str">
        <f t="shared" si="69"/>
        <v xml:space="preserve"> </v>
      </c>
      <c r="O142" s="24" t="str">
        <f t="shared" si="70"/>
        <v xml:space="preserve"> </v>
      </c>
      <c r="P142" s="16" t="str">
        <f t="shared" si="71"/>
        <v xml:space="preserve"> </v>
      </c>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row>
    <row r="143" spans="1:39" ht="32.25" customHeight="1" x14ac:dyDescent="0.25">
      <c r="A143" s="91">
        <v>17</v>
      </c>
      <c r="B143" s="40"/>
      <c r="C143" s="67"/>
      <c r="D143" s="85"/>
      <c r="E143" s="144"/>
      <c r="F143" s="145"/>
      <c r="G143" s="3"/>
      <c r="H143" s="3"/>
      <c r="I143" s="75">
        <f t="shared" si="65"/>
        <v>0</v>
      </c>
      <c r="J143" s="76">
        <f t="shared" si="66"/>
        <v>0</v>
      </c>
      <c r="K143" s="77" t="str">
        <f t="shared" si="67"/>
        <v xml:space="preserve"> </v>
      </c>
      <c r="L143" s="42"/>
      <c r="M143" s="16" t="str">
        <f t="shared" si="68"/>
        <v xml:space="preserve"> </v>
      </c>
      <c r="N143" s="24" t="str">
        <f t="shared" si="69"/>
        <v xml:space="preserve"> </v>
      </c>
      <c r="O143" s="24" t="str">
        <f t="shared" si="70"/>
        <v xml:space="preserve"> </v>
      </c>
      <c r="P143" s="16" t="str">
        <f t="shared" si="71"/>
        <v xml:space="preserve"> </v>
      </c>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row>
    <row r="144" spans="1:39" ht="32.25" customHeight="1" x14ac:dyDescent="0.25">
      <c r="A144" s="91">
        <v>18</v>
      </c>
      <c r="B144" s="40"/>
      <c r="C144" s="67"/>
      <c r="D144" s="85"/>
      <c r="E144" s="144"/>
      <c r="F144" s="145"/>
      <c r="G144" s="3"/>
      <c r="H144" s="3"/>
      <c r="I144" s="75">
        <f t="shared" si="58"/>
        <v>0</v>
      </c>
      <c r="J144" s="76">
        <f t="shared" si="59"/>
        <v>0</v>
      </c>
      <c r="K144" s="77" t="str">
        <f t="shared" si="60"/>
        <v xml:space="preserve"> </v>
      </c>
      <c r="L144" s="42"/>
      <c r="M144" s="16" t="str">
        <f t="shared" si="61"/>
        <v xml:space="preserve"> </v>
      </c>
      <c r="N144" s="24" t="str">
        <f t="shared" si="62"/>
        <v xml:space="preserve"> </v>
      </c>
      <c r="O144" s="24" t="str">
        <f t="shared" si="63"/>
        <v xml:space="preserve"> </v>
      </c>
      <c r="P144" s="16" t="str">
        <f t="shared" si="64"/>
        <v xml:space="preserve"> </v>
      </c>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row>
    <row r="145" spans="1:39" ht="23.25" customHeight="1" x14ac:dyDescent="0.25">
      <c r="B145" s="59" t="s">
        <v>98</v>
      </c>
      <c r="C145" s="52"/>
      <c r="D145" s="52"/>
      <c r="E145" s="53"/>
      <c r="F145" s="54"/>
      <c r="G145" s="205" t="s">
        <v>70</v>
      </c>
      <c r="H145" s="205"/>
      <c r="I145" s="33">
        <f>+INT(I147)</f>
        <v>0</v>
      </c>
      <c r="J145" s="33">
        <f>+(J147-J148)*12</f>
        <v>0</v>
      </c>
      <c r="K145" s="33">
        <f>((K146/30)-K148)*30</f>
        <v>0</v>
      </c>
      <c r="M145" s="18"/>
      <c r="N145" s="34"/>
      <c r="O145" s="34"/>
      <c r="P145" s="18"/>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row>
    <row r="146" spans="1:39" ht="23.25" hidden="1" customHeight="1" x14ac:dyDescent="0.25">
      <c r="B146" s="8"/>
      <c r="C146" s="8"/>
      <c r="D146" s="8"/>
      <c r="E146" s="32"/>
      <c r="F146" s="32"/>
      <c r="I146" s="27">
        <f>SUM(I127:I144)</f>
        <v>0</v>
      </c>
      <c r="J146" s="27">
        <f>SUM(J127:J144)</f>
        <v>0</v>
      </c>
      <c r="K146" s="27">
        <f>SUM(K127:K144)</f>
        <v>0</v>
      </c>
      <c r="M146" s="18"/>
      <c r="N146" s="34"/>
      <c r="O146" s="34"/>
      <c r="P146" s="18"/>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row>
    <row r="147" spans="1:39" ht="23.25" hidden="1" customHeight="1" x14ac:dyDescent="0.25">
      <c r="B147" s="8"/>
      <c r="C147" s="8"/>
      <c r="D147" s="8"/>
      <c r="E147" s="32"/>
      <c r="F147" s="32"/>
      <c r="I147" s="27">
        <f>+I146+J148</f>
        <v>0</v>
      </c>
      <c r="J147" s="28">
        <f>+(J146+K148)/12</f>
        <v>0</v>
      </c>
      <c r="K147" s="27">
        <f>+K146/30</f>
        <v>0</v>
      </c>
      <c r="M147" s="18"/>
      <c r="N147" s="34"/>
      <c r="O147" s="34"/>
      <c r="P147" s="18"/>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row>
    <row r="148" spans="1:39" ht="23.25" hidden="1" customHeight="1" x14ac:dyDescent="0.25">
      <c r="B148" s="8"/>
      <c r="C148" s="8"/>
      <c r="D148" s="8"/>
      <c r="E148" s="32"/>
      <c r="F148" s="32"/>
      <c r="I148" s="29"/>
      <c r="J148" s="30">
        <f>+INT(J147)</f>
        <v>0</v>
      </c>
      <c r="K148" s="31">
        <f>INT((K146/30))</f>
        <v>0</v>
      </c>
      <c r="M148" s="18"/>
      <c r="N148" s="34"/>
      <c r="O148" s="34"/>
      <c r="P148" s="18"/>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row>
    <row r="149" spans="1:39" ht="14.25" customHeight="1" x14ac:dyDescent="0.25">
      <c r="B149" s="8"/>
      <c r="C149" s="8"/>
      <c r="D149" s="8"/>
      <c r="E149" s="32"/>
      <c r="F149" s="32"/>
      <c r="I149" s="29"/>
      <c r="J149" s="30"/>
      <c r="K149" s="31"/>
      <c r="M149" s="18"/>
      <c r="N149" s="34"/>
      <c r="O149" s="34"/>
      <c r="P149" s="18"/>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row>
    <row r="150" spans="1:39" ht="43.5" customHeight="1" x14ac:dyDescent="0.25">
      <c r="B150" s="209" t="s">
        <v>94</v>
      </c>
      <c r="C150" s="210"/>
      <c r="D150" s="210"/>
      <c r="E150" s="210"/>
      <c r="F150" s="210"/>
      <c r="G150" s="210"/>
      <c r="H150" s="210"/>
      <c r="I150" s="210"/>
      <c r="J150" s="210"/>
      <c r="K150" s="210"/>
      <c r="L150" s="211"/>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row>
    <row r="151" spans="1:39" ht="30" customHeight="1" x14ac:dyDescent="0.25">
      <c r="B151" s="123" t="s">
        <v>125</v>
      </c>
      <c r="C151" s="123" t="s">
        <v>44</v>
      </c>
      <c r="D151" s="100" t="s">
        <v>105</v>
      </c>
      <c r="E151" s="123" t="s">
        <v>45</v>
      </c>
      <c r="F151" s="123"/>
      <c r="G151" s="195" t="s">
        <v>67</v>
      </c>
      <c r="H151" s="195" t="s">
        <v>66</v>
      </c>
      <c r="I151" s="123" t="s">
        <v>61</v>
      </c>
      <c r="J151" s="123"/>
      <c r="K151" s="123"/>
      <c r="L151" s="100" t="s">
        <v>33</v>
      </c>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row>
    <row r="152" spans="1:39" ht="28.5" customHeight="1" x14ac:dyDescent="0.25">
      <c r="B152" s="123"/>
      <c r="C152" s="123"/>
      <c r="D152" s="101"/>
      <c r="E152" s="123"/>
      <c r="F152" s="123"/>
      <c r="G152" s="196"/>
      <c r="H152" s="196"/>
      <c r="I152" s="22" t="s">
        <v>62</v>
      </c>
      <c r="J152" s="22" t="s">
        <v>59</v>
      </c>
      <c r="K152" s="22" t="s">
        <v>60</v>
      </c>
      <c r="L152" s="101"/>
      <c r="M152" s="23" t="s">
        <v>63</v>
      </c>
      <c r="N152" s="23" t="s">
        <v>64</v>
      </c>
      <c r="O152" s="23" t="s">
        <v>65</v>
      </c>
      <c r="P152" s="23" t="s">
        <v>63</v>
      </c>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row>
    <row r="153" spans="1:39" ht="27" customHeight="1" x14ac:dyDescent="0.25">
      <c r="A153" s="91">
        <v>1</v>
      </c>
      <c r="B153" s="49"/>
      <c r="C153" s="67"/>
      <c r="D153" s="85"/>
      <c r="E153" s="144"/>
      <c r="F153" s="145"/>
      <c r="G153" s="3"/>
      <c r="H153" s="3"/>
      <c r="I153" s="75">
        <f>IFERROR(INT(N153),0)</f>
        <v>0</v>
      </c>
      <c r="J153" s="76">
        <f>IFERROR(INT(O153),0)</f>
        <v>0</v>
      </c>
      <c r="K153" s="77" t="str">
        <f>+P153</f>
        <v xml:space="preserve"> </v>
      </c>
      <c r="L153" s="42"/>
      <c r="M153" s="16" t="str">
        <f>IF(ISNUMBER(G153),DAYS360(G153,H153+1)," ")</f>
        <v xml:space="preserve"> </v>
      </c>
      <c r="N153" s="24" t="str">
        <f>IF(ISNUMBER(M153),M153/360," ")</f>
        <v xml:space="preserve"> </v>
      </c>
      <c r="O153" s="24" t="str">
        <f>IF(ISNUMBER(M153),M153/30-(12*ROUNDDOWN(N153,0))," ")</f>
        <v xml:space="preserve"> </v>
      </c>
      <c r="P153" s="16" t="str">
        <f>IF(ISNUMBER(M153),SUM(M153,-(ROUNDDOWN(N153,0)*360),-(ROUNDDOWN(O153,0)*30))," ")</f>
        <v xml:space="preserve"> </v>
      </c>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row>
    <row r="154" spans="1:39" ht="27" customHeight="1" x14ac:dyDescent="0.25">
      <c r="A154" s="91">
        <v>2</v>
      </c>
      <c r="B154" s="40"/>
      <c r="C154" s="67"/>
      <c r="D154" s="85"/>
      <c r="E154" s="207"/>
      <c r="F154" s="208"/>
      <c r="G154" s="3"/>
      <c r="H154" s="3"/>
      <c r="I154" s="75">
        <f>IFERROR(INT(N154),0)</f>
        <v>0</v>
      </c>
      <c r="J154" s="76">
        <f t="shared" ref="J154" si="72">IFERROR(INT(O154),0)</f>
        <v>0</v>
      </c>
      <c r="K154" s="77" t="str">
        <f t="shared" ref="K154" si="73">+P154</f>
        <v xml:space="preserve"> </v>
      </c>
      <c r="L154" s="42"/>
      <c r="M154" s="16" t="str">
        <f>IF(ISNUMBER(G154),DAYS360(G154,H154+1)," ")</f>
        <v xml:space="preserve"> </v>
      </c>
      <c r="N154" s="24" t="str">
        <f>IF(ISNUMBER(M154),M154/360," ")</f>
        <v xml:space="preserve"> </v>
      </c>
      <c r="O154" s="24" t="str">
        <f t="shared" ref="O154" si="74">IF(ISNUMBER(M154),M154/30-(12*ROUNDDOWN(N154,0))," ")</f>
        <v xml:space="preserve"> </v>
      </c>
      <c r="P154" s="16" t="str">
        <f t="shared" ref="P154" si="75">IF(ISNUMBER(M154),SUM(M154,-(ROUNDDOWN(N154,0)*360),-(ROUNDDOWN(O154,0)*30))," ")</f>
        <v xml:space="preserve"> </v>
      </c>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row>
    <row r="155" spans="1:39" ht="27" customHeight="1" x14ac:dyDescent="0.25">
      <c r="A155" s="91">
        <v>3</v>
      </c>
      <c r="B155" s="40"/>
      <c r="C155" s="67"/>
      <c r="D155" s="85"/>
      <c r="E155" s="144"/>
      <c r="F155" s="145"/>
      <c r="G155" s="3"/>
      <c r="H155" s="3"/>
      <c r="I155" s="75">
        <f t="shared" ref="I155:I161" si="76">IFERROR(INT(N155),0)</f>
        <v>0</v>
      </c>
      <c r="J155" s="76">
        <f t="shared" ref="J155:J161" si="77">IFERROR(INT(O155),0)</f>
        <v>0</v>
      </c>
      <c r="K155" s="77" t="str">
        <f t="shared" ref="K155:K161" si="78">+P155</f>
        <v xml:space="preserve"> </v>
      </c>
      <c r="L155" s="42"/>
      <c r="M155" s="16" t="str">
        <f t="shared" ref="M155:M161" si="79">IF(ISNUMBER(G155),DAYS360(G155,H155+1)," ")</f>
        <v xml:space="preserve"> </v>
      </c>
      <c r="N155" s="24" t="str">
        <f t="shared" ref="N155:N161" si="80">IF(ISNUMBER(M155),M155/360," ")</f>
        <v xml:space="preserve"> </v>
      </c>
      <c r="O155" s="24" t="str">
        <f t="shared" ref="O155:O161" si="81">IF(ISNUMBER(M155),M155/30-(12*ROUNDDOWN(N155,0))," ")</f>
        <v xml:space="preserve"> </v>
      </c>
      <c r="P155" s="16" t="str">
        <f t="shared" ref="P155:P161" si="82">IF(ISNUMBER(M155),SUM(M155,-(ROUNDDOWN(N155,0)*360),-(ROUNDDOWN(O155,0)*30))," ")</f>
        <v xml:space="preserve"> </v>
      </c>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row>
    <row r="156" spans="1:39" ht="27" customHeight="1" x14ac:dyDescent="0.25">
      <c r="A156" s="91">
        <v>4</v>
      </c>
      <c r="B156" s="40"/>
      <c r="C156" s="67"/>
      <c r="D156" s="85"/>
      <c r="E156" s="144"/>
      <c r="F156" s="145"/>
      <c r="G156" s="3"/>
      <c r="H156" s="3"/>
      <c r="I156" s="75">
        <f t="shared" si="76"/>
        <v>0</v>
      </c>
      <c r="J156" s="76">
        <f t="shared" si="77"/>
        <v>0</v>
      </c>
      <c r="K156" s="77" t="str">
        <f t="shared" si="78"/>
        <v xml:space="preserve"> </v>
      </c>
      <c r="L156" s="42"/>
      <c r="M156" s="16" t="str">
        <f t="shared" si="79"/>
        <v xml:space="preserve"> </v>
      </c>
      <c r="N156" s="24" t="str">
        <f t="shared" si="80"/>
        <v xml:space="preserve"> </v>
      </c>
      <c r="O156" s="24" t="str">
        <f t="shared" si="81"/>
        <v xml:space="preserve"> </v>
      </c>
      <c r="P156" s="16" t="str">
        <f t="shared" si="82"/>
        <v xml:space="preserve"> </v>
      </c>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row>
    <row r="157" spans="1:39" ht="27" customHeight="1" x14ac:dyDescent="0.25">
      <c r="A157" s="91">
        <v>5</v>
      </c>
      <c r="B157" s="40"/>
      <c r="C157" s="67"/>
      <c r="D157" s="85"/>
      <c r="E157" s="144"/>
      <c r="F157" s="145"/>
      <c r="G157" s="3"/>
      <c r="H157" s="3"/>
      <c r="I157" s="75">
        <f t="shared" si="76"/>
        <v>0</v>
      </c>
      <c r="J157" s="76">
        <f t="shared" si="77"/>
        <v>0</v>
      </c>
      <c r="K157" s="77" t="str">
        <f t="shared" si="78"/>
        <v xml:space="preserve"> </v>
      </c>
      <c r="L157" s="42"/>
      <c r="M157" s="16" t="str">
        <f t="shared" si="79"/>
        <v xml:space="preserve"> </v>
      </c>
      <c r="N157" s="24" t="str">
        <f t="shared" si="80"/>
        <v xml:space="preserve"> </v>
      </c>
      <c r="O157" s="24" t="str">
        <f t="shared" si="81"/>
        <v xml:space="preserve"> </v>
      </c>
      <c r="P157" s="16" t="str">
        <f t="shared" si="82"/>
        <v xml:space="preserve"> </v>
      </c>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row>
    <row r="158" spans="1:39" ht="27" customHeight="1" x14ac:dyDescent="0.25">
      <c r="A158" s="91">
        <v>6</v>
      </c>
      <c r="B158" s="40"/>
      <c r="C158" s="67"/>
      <c r="D158" s="85"/>
      <c r="E158" s="144"/>
      <c r="F158" s="145"/>
      <c r="G158" s="3"/>
      <c r="H158" s="3"/>
      <c r="I158" s="75">
        <f t="shared" si="76"/>
        <v>0</v>
      </c>
      <c r="J158" s="76">
        <f t="shared" si="77"/>
        <v>0</v>
      </c>
      <c r="K158" s="77" t="str">
        <f t="shared" si="78"/>
        <v xml:space="preserve"> </v>
      </c>
      <c r="L158" s="42"/>
      <c r="M158" s="16" t="str">
        <f t="shared" si="79"/>
        <v xml:space="preserve"> </v>
      </c>
      <c r="N158" s="24" t="str">
        <f t="shared" si="80"/>
        <v xml:space="preserve"> </v>
      </c>
      <c r="O158" s="24" t="str">
        <f t="shared" si="81"/>
        <v xml:space="preserve"> </v>
      </c>
      <c r="P158" s="16" t="str">
        <f t="shared" si="82"/>
        <v xml:space="preserve"> </v>
      </c>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row>
    <row r="159" spans="1:39" ht="27" customHeight="1" x14ac:dyDescent="0.25">
      <c r="A159" s="91">
        <v>7</v>
      </c>
      <c r="B159" s="40"/>
      <c r="C159" s="67"/>
      <c r="D159" s="85"/>
      <c r="E159" s="144"/>
      <c r="F159" s="145"/>
      <c r="G159" s="3"/>
      <c r="H159" s="3"/>
      <c r="I159" s="75">
        <f t="shared" si="76"/>
        <v>0</v>
      </c>
      <c r="J159" s="76">
        <f t="shared" si="77"/>
        <v>0</v>
      </c>
      <c r="K159" s="77" t="str">
        <f t="shared" si="78"/>
        <v xml:space="preserve"> </v>
      </c>
      <c r="L159" s="42"/>
      <c r="M159" s="16" t="str">
        <f t="shared" si="79"/>
        <v xml:space="preserve"> </v>
      </c>
      <c r="N159" s="24" t="str">
        <f t="shared" si="80"/>
        <v xml:space="preserve"> </v>
      </c>
      <c r="O159" s="24" t="str">
        <f t="shared" si="81"/>
        <v xml:space="preserve"> </v>
      </c>
      <c r="P159" s="16" t="str">
        <f t="shared" si="82"/>
        <v xml:space="preserve"> </v>
      </c>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row>
    <row r="160" spans="1:39" ht="27" customHeight="1" x14ac:dyDescent="0.25">
      <c r="A160" s="91">
        <v>8</v>
      </c>
      <c r="B160" s="40"/>
      <c r="C160" s="67"/>
      <c r="D160" s="85"/>
      <c r="E160" s="144"/>
      <c r="F160" s="145"/>
      <c r="G160" s="3"/>
      <c r="H160" s="3"/>
      <c r="I160" s="75">
        <f t="shared" si="76"/>
        <v>0</v>
      </c>
      <c r="J160" s="76">
        <f t="shared" si="77"/>
        <v>0</v>
      </c>
      <c r="K160" s="77" t="str">
        <f t="shared" si="78"/>
        <v xml:space="preserve"> </v>
      </c>
      <c r="L160" s="42"/>
      <c r="M160" s="16" t="str">
        <f t="shared" si="79"/>
        <v xml:space="preserve"> </v>
      </c>
      <c r="N160" s="24" t="str">
        <f t="shared" si="80"/>
        <v xml:space="preserve"> </v>
      </c>
      <c r="O160" s="24" t="str">
        <f t="shared" si="81"/>
        <v xml:space="preserve"> </v>
      </c>
      <c r="P160" s="16" t="str">
        <f t="shared" si="82"/>
        <v xml:space="preserve"> </v>
      </c>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row>
    <row r="161" spans="1:39" ht="27" customHeight="1" x14ac:dyDescent="0.25">
      <c r="A161" s="91">
        <v>9</v>
      </c>
      <c r="B161" s="40"/>
      <c r="C161" s="67"/>
      <c r="D161" s="85"/>
      <c r="E161" s="144"/>
      <c r="F161" s="145"/>
      <c r="G161" s="3"/>
      <c r="H161" s="3"/>
      <c r="I161" s="75">
        <f t="shared" si="76"/>
        <v>0</v>
      </c>
      <c r="J161" s="76">
        <f t="shared" si="77"/>
        <v>0</v>
      </c>
      <c r="K161" s="77" t="str">
        <f t="shared" si="78"/>
        <v xml:space="preserve"> </v>
      </c>
      <c r="L161" s="42"/>
      <c r="M161" s="16" t="str">
        <f t="shared" si="79"/>
        <v xml:space="preserve"> </v>
      </c>
      <c r="N161" s="24" t="str">
        <f t="shared" si="80"/>
        <v xml:space="preserve"> </v>
      </c>
      <c r="O161" s="24" t="str">
        <f t="shared" si="81"/>
        <v xml:space="preserve"> </v>
      </c>
      <c r="P161" s="16" t="str">
        <f t="shared" si="82"/>
        <v xml:space="preserve"> </v>
      </c>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row>
    <row r="162" spans="1:39" ht="27" customHeight="1" x14ac:dyDescent="0.25">
      <c r="A162" s="91">
        <v>10</v>
      </c>
      <c r="B162" s="40"/>
      <c r="C162" s="67"/>
      <c r="D162" s="85"/>
      <c r="E162" s="144"/>
      <c r="F162" s="145"/>
      <c r="G162" s="3"/>
      <c r="H162" s="3"/>
      <c r="I162" s="75">
        <f t="shared" ref="I162:I170" si="83">IFERROR(INT(N162),0)</f>
        <v>0</v>
      </c>
      <c r="J162" s="76">
        <f t="shared" ref="J162:J170" si="84">IFERROR(INT(O162),0)</f>
        <v>0</v>
      </c>
      <c r="K162" s="77" t="str">
        <f t="shared" ref="K162:K170" si="85">+P162</f>
        <v xml:space="preserve"> </v>
      </c>
      <c r="L162" s="42"/>
      <c r="M162" s="16" t="str">
        <f t="shared" ref="M162" si="86">IF(ISNUMBER(G162),DAYS360(G162,H162+1)," ")</f>
        <v xml:space="preserve"> </v>
      </c>
      <c r="N162" s="24" t="str">
        <f t="shared" ref="N162:N170" si="87">IF(ISNUMBER(M162),M162/360," ")</f>
        <v xml:space="preserve"> </v>
      </c>
      <c r="O162" s="24" t="str">
        <f t="shared" ref="O162:O170" si="88">IF(ISNUMBER(M162),M162/30-(12*ROUNDDOWN(N162,0))," ")</f>
        <v xml:space="preserve"> </v>
      </c>
      <c r="P162" s="16" t="str">
        <f t="shared" ref="P162:P170" si="89">IF(ISNUMBER(M162),SUM(M162,-(ROUNDDOWN(N162,0)*360),-(ROUNDDOWN(O162,0)*30))," ")</f>
        <v xml:space="preserve"> </v>
      </c>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row>
    <row r="163" spans="1:39" ht="27" customHeight="1" x14ac:dyDescent="0.25">
      <c r="A163" s="91">
        <v>11</v>
      </c>
      <c r="B163" s="40"/>
      <c r="C163" s="67"/>
      <c r="D163" s="85"/>
      <c r="E163" s="144"/>
      <c r="F163" s="145"/>
      <c r="G163" s="3"/>
      <c r="H163" s="3"/>
      <c r="I163" s="75">
        <f t="shared" si="83"/>
        <v>0</v>
      </c>
      <c r="J163" s="76">
        <f t="shared" si="84"/>
        <v>0</v>
      </c>
      <c r="K163" s="77" t="str">
        <f t="shared" si="85"/>
        <v xml:space="preserve"> </v>
      </c>
      <c r="L163" s="42"/>
      <c r="M163" s="16" t="str">
        <f t="shared" ref="M163:M170" si="90">IF(ISNUMBER(G163),DAYS360(G163,H163+1)," ")</f>
        <v xml:space="preserve"> </v>
      </c>
      <c r="N163" s="24" t="str">
        <f t="shared" si="87"/>
        <v xml:space="preserve"> </v>
      </c>
      <c r="O163" s="24" t="str">
        <f t="shared" si="88"/>
        <v xml:space="preserve"> </v>
      </c>
      <c r="P163" s="16" t="str">
        <f t="shared" si="89"/>
        <v xml:space="preserve"> </v>
      </c>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row>
    <row r="164" spans="1:39" ht="27" customHeight="1" x14ac:dyDescent="0.25">
      <c r="A164" s="91">
        <v>12</v>
      </c>
      <c r="B164" s="40"/>
      <c r="C164" s="67"/>
      <c r="D164" s="85"/>
      <c r="E164" s="144"/>
      <c r="F164" s="145"/>
      <c r="G164" s="3"/>
      <c r="H164" s="3"/>
      <c r="I164" s="75">
        <f t="shared" si="83"/>
        <v>0</v>
      </c>
      <c r="J164" s="76">
        <f t="shared" si="84"/>
        <v>0</v>
      </c>
      <c r="K164" s="77" t="str">
        <f t="shared" si="85"/>
        <v xml:space="preserve"> </v>
      </c>
      <c r="L164" s="42"/>
      <c r="M164" s="16" t="str">
        <f t="shared" si="90"/>
        <v xml:space="preserve"> </v>
      </c>
      <c r="N164" s="24" t="str">
        <f t="shared" si="87"/>
        <v xml:space="preserve"> </v>
      </c>
      <c r="O164" s="24" t="str">
        <f t="shared" si="88"/>
        <v xml:space="preserve"> </v>
      </c>
      <c r="P164" s="16" t="str">
        <f t="shared" si="89"/>
        <v xml:space="preserve"> </v>
      </c>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row>
    <row r="165" spans="1:39" ht="27" customHeight="1" x14ac:dyDescent="0.25">
      <c r="A165" s="91">
        <v>13</v>
      </c>
      <c r="B165" s="40"/>
      <c r="C165" s="67"/>
      <c r="D165" s="85"/>
      <c r="E165" s="144"/>
      <c r="F165" s="145"/>
      <c r="G165" s="3"/>
      <c r="H165" s="3"/>
      <c r="I165" s="75">
        <f t="shared" si="83"/>
        <v>0</v>
      </c>
      <c r="J165" s="76">
        <f t="shared" si="84"/>
        <v>0</v>
      </c>
      <c r="K165" s="77" t="str">
        <f t="shared" si="85"/>
        <v xml:space="preserve"> </v>
      </c>
      <c r="L165" s="42"/>
      <c r="M165" s="16" t="str">
        <f t="shared" si="90"/>
        <v xml:space="preserve"> </v>
      </c>
      <c r="N165" s="24" t="str">
        <f t="shared" si="87"/>
        <v xml:space="preserve"> </v>
      </c>
      <c r="O165" s="24" t="str">
        <f t="shared" si="88"/>
        <v xml:space="preserve"> </v>
      </c>
      <c r="P165" s="16" t="str">
        <f t="shared" si="89"/>
        <v xml:space="preserve"> </v>
      </c>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row>
    <row r="166" spans="1:39" ht="27" customHeight="1" x14ac:dyDescent="0.25">
      <c r="A166" s="91">
        <v>14</v>
      </c>
      <c r="B166" s="40"/>
      <c r="C166" s="67"/>
      <c r="D166" s="85"/>
      <c r="E166" s="144"/>
      <c r="F166" s="145"/>
      <c r="G166" s="3"/>
      <c r="H166" s="3"/>
      <c r="I166" s="75">
        <f t="shared" si="83"/>
        <v>0</v>
      </c>
      <c r="J166" s="76">
        <f t="shared" si="84"/>
        <v>0</v>
      </c>
      <c r="K166" s="77" t="str">
        <f t="shared" si="85"/>
        <v xml:space="preserve"> </v>
      </c>
      <c r="L166" s="42"/>
      <c r="M166" s="16" t="str">
        <f t="shared" si="90"/>
        <v xml:space="preserve"> </v>
      </c>
      <c r="N166" s="24" t="str">
        <f t="shared" si="87"/>
        <v xml:space="preserve"> </v>
      </c>
      <c r="O166" s="24" t="str">
        <f t="shared" si="88"/>
        <v xml:space="preserve"> </v>
      </c>
      <c r="P166" s="16" t="str">
        <f t="shared" si="89"/>
        <v xml:space="preserve"> </v>
      </c>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row>
    <row r="167" spans="1:39" ht="27" customHeight="1" x14ac:dyDescent="0.25">
      <c r="A167" s="91">
        <v>15</v>
      </c>
      <c r="B167" s="40"/>
      <c r="C167" s="67"/>
      <c r="D167" s="85"/>
      <c r="E167" s="144"/>
      <c r="F167" s="145"/>
      <c r="G167" s="3"/>
      <c r="H167" s="3"/>
      <c r="I167" s="75">
        <f t="shared" si="83"/>
        <v>0</v>
      </c>
      <c r="J167" s="76">
        <f t="shared" si="84"/>
        <v>0</v>
      </c>
      <c r="K167" s="77" t="str">
        <f t="shared" si="85"/>
        <v xml:space="preserve"> </v>
      </c>
      <c r="L167" s="42"/>
      <c r="M167" s="16" t="str">
        <f t="shared" si="90"/>
        <v xml:space="preserve"> </v>
      </c>
      <c r="N167" s="24" t="str">
        <f t="shared" si="87"/>
        <v xml:space="preserve"> </v>
      </c>
      <c r="O167" s="24" t="str">
        <f t="shared" si="88"/>
        <v xml:space="preserve"> </v>
      </c>
      <c r="P167" s="16" t="str">
        <f t="shared" si="89"/>
        <v xml:space="preserve"> </v>
      </c>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row>
    <row r="168" spans="1:39" ht="27" customHeight="1" x14ac:dyDescent="0.25">
      <c r="A168" s="91">
        <v>16</v>
      </c>
      <c r="B168" s="40"/>
      <c r="C168" s="67"/>
      <c r="D168" s="85"/>
      <c r="E168" s="144"/>
      <c r="F168" s="145"/>
      <c r="G168" s="3"/>
      <c r="H168" s="3"/>
      <c r="I168" s="75">
        <f t="shared" si="83"/>
        <v>0</v>
      </c>
      <c r="J168" s="76">
        <f t="shared" si="84"/>
        <v>0</v>
      </c>
      <c r="K168" s="77" t="str">
        <f t="shared" si="85"/>
        <v xml:space="preserve"> </v>
      </c>
      <c r="L168" s="42"/>
      <c r="M168" s="16" t="str">
        <f t="shared" si="90"/>
        <v xml:space="preserve"> </v>
      </c>
      <c r="N168" s="24" t="str">
        <f t="shared" si="87"/>
        <v xml:space="preserve"> </v>
      </c>
      <c r="O168" s="24" t="str">
        <f t="shared" si="88"/>
        <v xml:space="preserve"> </v>
      </c>
      <c r="P168" s="16" t="str">
        <f t="shared" si="89"/>
        <v xml:space="preserve"> </v>
      </c>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row>
    <row r="169" spans="1:39" ht="27" customHeight="1" x14ac:dyDescent="0.25">
      <c r="A169" s="91">
        <v>17</v>
      </c>
      <c r="B169" s="40"/>
      <c r="C169" s="67"/>
      <c r="D169" s="85"/>
      <c r="E169" s="144"/>
      <c r="F169" s="145"/>
      <c r="G169" s="3"/>
      <c r="H169" s="3"/>
      <c r="I169" s="75">
        <f t="shared" si="83"/>
        <v>0</v>
      </c>
      <c r="J169" s="76">
        <f t="shared" si="84"/>
        <v>0</v>
      </c>
      <c r="K169" s="77" t="str">
        <f t="shared" si="85"/>
        <v xml:space="preserve"> </v>
      </c>
      <c r="L169" s="42"/>
      <c r="M169" s="16" t="str">
        <f t="shared" si="90"/>
        <v xml:space="preserve"> </v>
      </c>
      <c r="N169" s="24" t="str">
        <f t="shared" si="87"/>
        <v xml:space="preserve"> </v>
      </c>
      <c r="O169" s="24" t="str">
        <f t="shared" si="88"/>
        <v xml:space="preserve"> </v>
      </c>
      <c r="P169" s="16" t="str">
        <f t="shared" si="89"/>
        <v xml:space="preserve"> </v>
      </c>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row>
    <row r="170" spans="1:39" ht="27" customHeight="1" x14ac:dyDescent="0.25">
      <c r="A170" s="91">
        <v>18</v>
      </c>
      <c r="B170" s="40"/>
      <c r="C170" s="67"/>
      <c r="D170" s="85"/>
      <c r="E170" s="144"/>
      <c r="F170" s="145"/>
      <c r="G170" s="3"/>
      <c r="H170" s="3"/>
      <c r="I170" s="75">
        <f t="shared" si="83"/>
        <v>0</v>
      </c>
      <c r="J170" s="76">
        <f t="shared" si="84"/>
        <v>0</v>
      </c>
      <c r="K170" s="77" t="str">
        <f t="shared" si="85"/>
        <v xml:space="preserve"> </v>
      </c>
      <c r="L170" s="42"/>
      <c r="M170" s="16" t="str">
        <f t="shared" si="90"/>
        <v xml:space="preserve"> </v>
      </c>
      <c r="N170" s="24" t="str">
        <f t="shared" si="87"/>
        <v xml:space="preserve"> </v>
      </c>
      <c r="O170" s="24" t="str">
        <f t="shared" si="88"/>
        <v xml:space="preserve"> </v>
      </c>
      <c r="P170" s="16" t="str">
        <f t="shared" si="89"/>
        <v xml:space="preserve"> </v>
      </c>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row>
    <row r="171" spans="1:39" ht="24.75" customHeight="1" x14ac:dyDescent="0.25">
      <c r="B171" s="58" t="s">
        <v>98</v>
      </c>
      <c r="C171" s="60"/>
      <c r="D171" s="60"/>
      <c r="E171" s="60"/>
      <c r="F171" s="61"/>
      <c r="G171" s="205" t="s">
        <v>70</v>
      </c>
      <c r="H171" s="205"/>
      <c r="I171" s="33">
        <f>+INT(I173)</f>
        <v>0</v>
      </c>
      <c r="J171" s="33">
        <f>+(J173-J174)*12</f>
        <v>0</v>
      </c>
      <c r="K171" s="33">
        <f>((K172/30)-K174)*30</f>
        <v>0</v>
      </c>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row>
    <row r="172" spans="1:39" hidden="1" x14ac:dyDescent="0.25">
      <c r="B172" s="26"/>
      <c r="I172" s="27">
        <f>SUM(I153:I170)</f>
        <v>0</v>
      </c>
      <c r="J172" s="27">
        <f>SUM(J153:J170)</f>
        <v>0</v>
      </c>
      <c r="K172" s="27">
        <f>SUM(K153:K170)</f>
        <v>0</v>
      </c>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row>
    <row r="173" spans="1:39" hidden="1" x14ac:dyDescent="0.25">
      <c r="B173" s="26"/>
      <c r="I173" s="27">
        <f>+I172+J174</f>
        <v>0</v>
      </c>
      <c r="J173" s="28">
        <f>+(J172+K174)/12</f>
        <v>0</v>
      </c>
      <c r="K173" s="27">
        <f>+K172/30</f>
        <v>0</v>
      </c>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row>
    <row r="174" spans="1:39" hidden="1" x14ac:dyDescent="0.25">
      <c r="B174" s="13"/>
      <c r="I174" s="29"/>
      <c r="J174" s="30">
        <f>+INT(J173)</f>
        <v>0</v>
      </c>
      <c r="K174" s="31">
        <f>INT((K172/30))</f>
        <v>0</v>
      </c>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row>
    <row r="175" spans="1:39" ht="20.25" customHeight="1" x14ac:dyDescent="0.25">
      <c r="B175" s="13"/>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row>
    <row r="176" spans="1:39" ht="33.75" customHeight="1" x14ac:dyDescent="0.25">
      <c r="B176" s="192" t="s">
        <v>95</v>
      </c>
      <c r="C176" s="193"/>
      <c r="D176" s="193"/>
      <c r="E176" s="193"/>
      <c r="F176" s="193"/>
      <c r="G176" s="193"/>
      <c r="H176" s="193"/>
      <c r="I176" s="193"/>
      <c r="J176" s="193"/>
      <c r="K176" s="193"/>
      <c r="L176" s="1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row>
    <row r="177" spans="1:39" ht="30" customHeight="1" x14ac:dyDescent="0.25">
      <c r="B177" s="123" t="s">
        <v>125</v>
      </c>
      <c r="C177" s="123" t="s">
        <v>44</v>
      </c>
      <c r="D177" s="100" t="s">
        <v>105</v>
      </c>
      <c r="E177" s="123" t="s">
        <v>45</v>
      </c>
      <c r="F177" s="123"/>
      <c r="G177" s="195" t="s">
        <v>67</v>
      </c>
      <c r="H177" s="195" t="s">
        <v>66</v>
      </c>
      <c r="I177" s="123" t="s">
        <v>61</v>
      </c>
      <c r="J177" s="123"/>
      <c r="K177" s="123"/>
      <c r="L177" s="100" t="s">
        <v>33</v>
      </c>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row>
    <row r="178" spans="1:39" ht="28.5" customHeight="1" x14ac:dyDescent="0.25">
      <c r="B178" s="123"/>
      <c r="C178" s="123"/>
      <c r="D178" s="101"/>
      <c r="E178" s="123"/>
      <c r="F178" s="123"/>
      <c r="G178" s="196"/>
      <c r="H178" s="196"/>
      <c r="I178" s="22" t="s">
        <v>62</v>
      </c>
      <c r="J178" s="22" t="s">
        <v>59</v>
      </c>
      <c r="K178" s="22" t="s">
        <v>60</v>
      </c>
      <c r="L178" s="101"/>
      <c r="M178" s="23" t="s">
        <v>63</v>
      </c>
      <c r="N178" s="23" t="s">
        <v>64</v>
      </c>
      <c r="O178" s="23" t="s">
        <v>65</v>
      </c>
      <c r="P178" s="23" t="s">
        <v>63</v>
      </c>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row>
    <row r="179" spans="1:39" ht="33.75" customHeight="1" x14ac:dyDescent="0.25">
      <c r="A179" s="91">
        <v>1</v>
      </c>
      <c r="B179" s="49"/>
      <c r="C179" s="67"/>
      <c r="D179" s="85"/>
      <c r="E179" s="144"/>
      <c r="F179" s="145"/>
      <c r="G179" s="3"/>
      <c r="H179" s="3"/>
      <c r="I179" s="75">
        <f>IFERROR(INT(N179),0)</f>
        <v>0</v>
      </c>
      <c r="J179" s="76">
        <f>IFERROR(INT(O179),0)</f>
        <v>0</v>
      </c>
      <c r="K179" s="77" t="str">
        <f>+P179</f>
        <v xml:space="preserve"> </v>
      </c>
      <c r="L179" s="42"/>
      <c r="M179" s="16" t="str">
        <f>IF(ISNUMBER(G179),DAYS360(G179,H179+1)," ")</f>
        <v xml:space="preserve"> </v>
      </c>
      <c r="N179" s="24" t="str">
        <f>IF(ISNUMBER(M179),M179/360," ")</f>
        <v xml:space="preserve"> </v>
      </c>
      <c r="O179" s="24" t="str">
        <f>IF(ISNUMBER(M179),M179/30-(12*ROUNDDOWN(N179,0))," ")</f>
        <v xml:space="preserve"> </v>
      </c>
      <c r="P179" s="16" t="str">
        <f>IF(ISNUMBER(M179),SUM(M179,-(ROUNDDOWN(N179,0)*360),-(ROUNDDOWN(O179,0)*30))," ")</f>
        <v xml:space="preserve"> </v>
      </c>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row>
    <row r="180" spans="1:39" ht="33.75" customHeight="1" x14ac:dyDescent="0.25">
      <c r="A180" s="91">
        <v>2</v>
      </c>
      <c r="B180" s="40"/>
      <c r="C180" s="67"/>
      <c r="D180" s="85"/>
      <c r="E180" s="144"/>
      <c r="F180" s="145"/>
      <c r="G180" s="3"/>
      <c r="H180" s="3"/>
      <c r="I180" s="75">
        <f>IFERROR(INT(N180),0)</f>
        <v>0</v>
      </c>
      <c r="J180" s="76">
        <f t="shared" ref="J180" si="91">IFERROR(INT(O180),0)</f>
        <v>0</v>
      </c>
      <c r="K180" s="77" t="str">
        <f t="shared" ref="K180" si="92">+P180</f>
        <v xml:space="preserve"> </v>
      </c>
      <c r="L180" s="42"/>
      <c r="M180" s="16" t="str">
        <f>IF(ISNUMBER(G180),DAYS360(G180,H180+1)," ")</f>
        <v xml:space="preserve"> </v>
      </c>
      <c r="N180" s="24" t="str">
        <f>IF(ISNUMBER(M180),M180/360," ")</f>
        <v xml:space="preserve"> </v>
      </c>
      <c r="O180" s="24" t="str">
        <f t="shared" ref="O180" si="93">IF(ISNUMBER(M180),M180/30-(12*ROUNDDOWN(N180,0))," ")</f>
        <v xml:space="preserve"> </v>
      </c>
      <c r="P180" s="16" t="str">
        <f t="shared" ref="P180" si="94">IF(ISNUMBER(M180),SUM(M180,-(ROUNDDOWN(N180,0)*360),-(ROUNDDOWN(O180,0)*30))," ")</f>
        <v xml:space="preserve"> </v>
      </c>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row>
    <row r="181" spans="1:39" ht="33.75" customHeight="1" x14ac:dyDescent="0.25">
      <c r="A181" s="91">
        <v>3</v>
      </c>
      <c r="B181" s="40"/>
      <c r="C181" s="67"/>
      <c r="D181" s="85"/>
      <c r="E181" s="144"/>
      <c r="F181" s="145"/>
      <c r="G181" s="3"/>
      <c r="H181" s="3"/>
      <c r="I181" s="75">
        <f t="shared" ref="I181:I188" si="95">IFERROR(INT(N181),0)</f>
        <v>0</v>
      </c>
      <c r="J181" s="76">
        <f t="shared" ref="J181:J188" si="96">IFERROR(INT(O181),0)</f>
        <v>0</v>
      </c>
      <c r="K181" s="77" t="str">
        <f t="shared" ref="K181:K188" si="97">+P181</f>
        <v xml:space="preserve"> </v>
      </c>
      <c r="L181" s="42"/>
      <c r="M181" s="16" t="str">
        <f t="shared" ref="M181:M188" si="98">IF(ISNUMBER(G181),DAYS360(G181,H181+1)," ")</f>
        <v xml:space="preserve"> </v>
      </c>
      <c r="N181" s="24" t="str">
        <f t="shared" ref="N181:N188" si="99">IF(ISNUMBER(M181),M181/360," ")</f>
        <v xml:space="preserve"> </v>
      </c>
      <c r="O181" s="24" t="str">
        <f t="shared" ref="O181:O188" si="100">IF(ISNUMBER(M181),M181/30-(12*ROUNDDOWN(N181,0))," ")</f>
        <v xml:space="preserve"> </v>
      </c>
      <c r="P181" s="16" t="str">
        <f t="shared" ref="P181:P188" si="101">IF(ISNUMBER(M181),SUM(M181,-(ROUNDDOWN(N181,0)*360),-(ROUNDDOWN(O181,0)*30))," ")</f>
        <v xml:space="preserve"> </v>
      </c>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row>
    <row r="182" spans="1:39" ht="33.75" customHeight="1" x14ac:dyDescent="0.25">
      <c r="A182" s="91">
        <v>4</v>
      </c>
      <c r="B182" s="40"/>
      <c r="C182" s="67"/>
      <c r="D182" s="85"/>
      <c r="E182" s="144"/>
      <c r="F182" s="145"/>
      <c r="G182" s="3"/>
      <c r="H182" s="3"/>
      <c r="I182" s="75">
        <f t="shared" si="95"/>
        <v>0</v>
      </c>
      <c r="J182" s="76">
        <f t="shared" si="96"/>
        <v>0</v>
      </c>
      <c r="K182" s="77" t="str">
        <f t="shared" si="97"/>
        <v xml:space="preserve"> </v>
      </c>
      <c r="L182" s="42"/>
      <c r="M182" s="16" t="str">
        <f t="shared" si="98"/>
        <v xml:space="preserve"> </v>
      </c>
      <c r="N182" s="24" t="str">
        <f t="shared" si="99"/>
        <v xml:space="preserve"> </v>
      </c>
      <c r="O182" s="24" t="str">
        <f t="shared" si="100"/>
        <v xml:space="preserve"> </v>
      </c>
      <c r="P182" s="16" t="str">
        <f t="shared" si="101"/>
        <v xml:space="preserve"> </v>
      </c>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row>
    <row r="183" spans="1:39" ht="33.75" customHeight="1" x14ac:dyDescent="0.25">
      <c r="A183" s="91">
        <v>5</v>
      </c>
      <c r="B183" s="40"/>
      <c r="C183" s="67"/>
      <c r="D183" s="85"/>
      <c r="E183" s="144"/>
      <c r="F183" s="145"/>
      <c r="G183" s="3"/>
      <c r="H183" s="3"/>
      <c r="I183" s="75">
        <f t="shared" si="95"/>
        <v>0</v>
      </c>
      <c r="J183" s="76">
        <f t="shared" si="96"/>
        <v>0</v>
      </c>
      <c r="K183" s="77" t="str">
        <f t="shared" si="97"/>
        <v xml:space="preserve"> </v>
      </c>
      <c r="L183" s="42"/>
      <c r="M183" s="16" t="str">
        <f t="shared" si="98"/>
        <v xml:space="preserve"> </v>
      </c>
      <c r="N183" s="24" t="str">
        <f t="shared" si="99"/>
        <v xml:space="preserve"> </v>
      </c>
      <c r="O183" s="24" t="str">
        <f t="shared" si="100"/>
        <v xml:space="preserve"> </v>
      </c>
      <c r="P183" s="16" t="str">
        <f t="shared" si="101"/>
        <v xml:space="preserve"> </v>
      </c>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row>
    <row r="184" spans="1:39" ht="33.75" customHeight="1" x14ac:dyDescent="0.25">
      <c r="A184" s="91">
        <v>6</v>
      </c>
      <c r="B184" s="40"/>
      <c r="C184" s="67"/>
      <c r="D184" s="85"/>
      <c r="E184" s="144"/>
      <c r="F184" s="145"/>
      <c r="G184" s="3"/>
      <c r="H184" s="3"/>
      <c r="I184" s="75">
        <f t="shared" si="95"/>
        <v>0</v>
      </c>
      <c r="J184" s="76">
        <f t="shared" si="96"/>
        <v>0</v>
      </c>
      <c r="K184" s="77" t="str">
        <f t="shared" si="97"/>
        <v xml:space="preserve"> </v>
      </c>
      <c r="L184" s="42"/>
      <c r="M184" s="16" t="str">
        <f t="shared" si="98"/>
        <v xml:space="preserve"> </v>
      </c>
      <c r="N184" s="24" t="str">
        <f t="shared" si="99"/>
        <v xml:space="preserve"> </v>
      </c>
      <c r="O184" s="24" t="str">
        <f t="shared" si="100"/>
        <v xml:space="preserve"> </v>
      </c>
      <c r="P184" s="16" t="str">
        <f t="shared" si="101"/>
        <v xml:space="preserve"> </v>
      </c>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row>
    <row r="185" spans="1:39" ht="33.75" customHeight="1" x14ac:dyDescent="0.25">
      <c r="A185" s="91">
        <v>7</v>
      </c>
      <c r="B185" s="40"/>
      <c r="C185" s="67"/>
      <c r="D185" s="85"/>
      <c r="E185" s="144"/>
      <c r="F185" s="145"/>
      <c r="G185" s="3"/>
      <c r="H185" s="3"/>
      <c r="I185" s="75">
        <f t="shared" si="95"/>
        <v>0</v>
      </c>
      <c r="J185" s="76">
        <f t="shared" si="96"/>
        <v>0</v>
      </c>
      <c r="K185" s="77" t="str">
        <f t="shared" si="97"/>
        <v xml:space="preserve"> </v>
      </c>
      <c r="L185" s="42"/>
      <c r="M185" s="16" t="str">
        <f t="shared" si="98"/>
        <v xml:space="preserve"> </v>
      </c>
      <c r="N185" s="24" t="str">
        <f t="shared" si="99"/>
        <v xml:space="preserve"> </v>
      </c>
      <c r="O185" s="24" t="str">
        <f t="shared" si="100"/>
        <v xml:space="preserve"> </v>
      </c>
      <c r="P185" s="16" t="str">
        <f t="shared" si="101"/>
        <v xml:space="preserve"> </v>
      </c>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row>
    <row r="186" spans="1:39" ht="33.75" customHeight="1" x14ac:dyDescent="0.25">
      <c r="A186" s="91">
        <v>8</v>
      </c>
      <c r="B186" s="40"/>
      <c r="C186" s="67"/>
      <c r="D186" s="85"/>
      <c r="E186" s="144"/>
      <c r="F186" s="145"/>
      <c r="G186" s="3"/>
      <c r="H186" s="3"/>
      <c r="I186" s="75">
        <f t="shared" si="95"/>
        <v>0</v>
      </c>
      <c r="J186" s="76">
        <f t="shared" si="96"/>
        <v>0</v>
      </c>
      <c r="K186" s="77" t="str">
        <f t="shared" si="97"/>
        <v xml:space="preserve"> </v>
      </c>
      <c r="L186" s="42"/>
      <c r="M186" s="16" t="str">
        <f t="shared" si="98"/>
        <v xml:space="preserve"> </v>
      </c>
      <c r="N186" s="24" t="str">
        <f t="shared" si="99"/>
        <v xml:space="preserve"> </v>
      </c>
      <c r="O186" s="24" t="str">
        <f t="shared" si="100"/>
        <v xml:space="preserve"> </v>
      </c>
      <c r="P186" s="16" t="str">
        <f t="shared" si="101"/>
        <v xml:space="preserve"> </v>
      </c>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row>
    <row r="187" spans="1:39" ht="33.75" customHeight="1" x14ac:dyDescent="0.25">
      <c r="A187" s="91">
        <v>9</v>
      </c>
      <c r="B187" s="40"/>
      <c r="C187" s="67"/>
      <c r="D187" s="85"/>
      <c r="E187" s="144"/>
      <c r="F187" s="145"/>
      <c r="G187" s="3"/>
      <c r="H187" s="3"/>
      <c r="I187" s="75">
        <f t="shared" si="95"/>
        <v>0</v>
      </c>
      <c r="J187" s="76">
        <f t="shared" si="96"/>
        <v>0</v>
      </c>
      <c r="K187" s="77" t="str">
        <f t="shared" si="97"/>
        <v xml:space="preserve"> </v>
      </c>
      <c r="L187" s="42"/>
      <c r="M187" s="16" t="str">
        <f t="shared" si="98"/>
        <v xml:space="preserve"> </v>
      </c>
      <c r="N187" s="24" t="str">
        <f t="shared" si="99"/>
        <v xml:space="preserve"> </v>
      </c>
      <c r="O187" s="24" t="str">
        <f t="shared" si="100"/>
        <v xml:space="preserve"> </v>
      </c>
      <c r="P187" s="16" t="str">
        <f t="shared" si="101"/>
        <v xml:space="preserve"> </v>
      </c>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row>
    <row r="188" spans="1:39" ht="33.75" customHeight="1" x14ac:dyDescent="0.25">
      <c r="A188" s="91">
        <v>10</v>
      </c>
      <c r="B188" s="40"/>
      <c r="C188" s="67"/>
      <c r="D188" s="85"/>
      <c r="E188" s="144"/>
      <c r="F188" s="145"/>
      <c r="G188" s="3"/>
      <c r="H188" s="3"/>
      <c r="I188" s="75">
        <f t="shared" si="95"/>
        <v>0</v>
      </c>
      <c r="J188" s="76">
        <f t="shared" si="96"/>
        <v>0</v>
      </c>
      <c r="K188" s="77" t="str">
        <f t="shared" si="97"/>
        <v xml:space="preserve"> </v>
      </c>
      <c r="L188" s="42"/>
      <c r="M188" s="16" t="str">
        <f t="shared" si="98"/>
        <v xml:space="preserve"> </v>
      </c>
      <c r="N188" s="24" t="str">
        <f t="shared" si="99"/>
        <v xml:space="preserve"> </v>
      </c>
      <c r="O188" s="24" t="str">
        <f t="shared" si="100"/>
        <v xml:space="preserve"> </v>
      </c>
      <c r="P188" s="16" t="str">
        <f t="shared" si="101"/>
        <v xml:space="preserve"> </v>
      </c>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row>
    <row r="189" spans="1:39" ht="33.75" customHeight="1" x14ac:dyDescent="0.25">
      <c r="A189" s="91">
        <v>11</v>
      </c>
      <c r="B189" s="40"/>
      <c r="C189" s="67"/>
      <c r="D189" s="85"/>
      <c r="E189" s="144"/>
      <c r="F189" s="145"/>
      <c r="G189" s="3"/>
      <c r="H189" s="3"/>
      <c r="I189" s="75">
        <f t="shared" ref="I189:I195" si="102">IFERROR(INT(N189),0)</f>
        <v>0</v>
      </c>
      <c r="J189" s="76">
        <f t="shared" ref="J189:J195" si="103">IFERROR(INT(O189),0)</f>
        <v>0</v>
      </c>
      <c r="K189" s="77" t="str">
        <f t="shared" ref="K189:K195" si="104">+P189</f>
        <v xml:space="preserve"> </v>
      </c>
      <c r="L189" s="42"/>
      <c r="M189" s="16" t="str">
        <f>IF(ISNUMBER(G189),DAYS360(G189,H189+1)," ")</f>
        <v xml:space="preserve"> </v>
      </c>
      <c r="N189" s="24" t="str">
        <f t="shared" ref="N189:N195" si="105">IF(ISNUMBER(M189),M189/360," ")</f>
        <v xml:space="preserve"> </v>
      </c>
      <c r="O189" s="24" t="str">
        <f t="shared" ref="O189:O195" si="106">IF(ISNUMBER(M189),M189/30-(12*ROUNDDOWN(N189,0))," ")</f>
        <v xml:space="preserve"> </v>
      </c>
      <c r="P189" s="16" t="str">
        <f t="shared" ref="P189:P195" si="107">IF(ISNUMBER(M189),SUM(M189,-(ROUNDDOWN(N189,0)*360),-(ROUNDDOWN(O189,0)*30))," ")</f>
        <v xml:space="preserve"> </v>
      </c>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row>
    <row r="190" spans="1:39" ht="33.75" customHeight="1" x14ac:dyDescent="0.25">
      <c r="A190" s="91">
        <v>12</v>
      </c>
      <c r="B190" s="40"/>
      <c r="C190" s="67"/>
      <c r="D190" s="85"/>
      <c r="E190" s="144"/>
      <c r="F190" s="145"/>
      <c r="G190" s="3"/>
      <c r="H190" s="3"/>
      <c r="I190" s="75">
        <f t="shared" si="102"/>
        <v>0</v>
      </c>
      <c r="J190" s="76">
        <f t="shared" si="103"/>
        <v>0</v>
      </c>
      <c r="K190" s="77" t="str">
        <f t="shared" si="104"/>
        <v xml:space="preserve"> </v>
      </c>
      <c r="L190" s="42"/>
      <c r="M190" s="16" t="str">
        <f>IF(ISNUMBER(G190),DAYS360(G190,H190+1)," ")</f>
        <v xml:space="preserve"> </v>
      </c>
      <c r="N190" s="24" t="str">
        <f t="shared" si="105"/>
        <v xml:space="preserve"> </v>
      </c>
      <c r="O190" s="24" t="str">
        <f t="shared" si="106"/>
        <v xml:space="preserve"> </v>
      </c>
      <c r="P190" s="16" t="str">
        <f t="shared" si="107"/>
        <v xml:space="preserve"> </v>
      </c>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row>
    <row r="191" spans="1:39" ht="33.75" customHeight="1" x14ac:dyDescent="0.25">
      <c r="A191" s="91">
        <v>13</v>
      </c>
      <c r="B191" s="40"/>
      <c r="C191" s="67"/>
      <c r="D191" s="85"/>
      <c r="E191" s="144"/>
      <c r="F191" s="145"/>
      <c r="G191" s="3"/>
      <c r="H191" s="3"/>
      <c r="I191" s="75">
        <f t="shared" si="102"/>
        <v>0</v>
      </c>
      <c r="J191" s="76">
        <f t="shared" si="103"/>
        <v>0</v>
      </c>
      <c r="K191" s="77" t="str">
        <f t="shared" si="104"/>
        <v xml:space="preserve"> </v>
      </c>
      <c r="L191" s="42"/>
      <c r="M191" s="16" t="str">
        <f>IF(ISNUMBER(G191),DAYS360(G191,H191+1)," ")</f>
        <v xml:space="preserve"> </v>
      </c>
      <c r="N191" s="24" t="str">
        <f t="shared" si="105"/>
        <v xml:space="preserve"> </v>
      </c>
      <c r="O191" s="24" t="str">
        <f t="shared" si="106"/>
        <v xml:space="preserve"> </v>
      </c>
      <c r="P191" s="16" t="str">
        <f t="shared" si="107"/>
        <v xml:space="preserve"> </v>
      </c>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row>
    <row r="192" spans="1:39" ht="33.75" customHeight="1" x14ac:dyDescent="0.25">
      <c r="A192" s="91">
        <v>14</v>
      </c>
      <c r="B192" s="40"/>
      <c r="C192" s="67"/>
      <c r="D192" s="85"/>
      <c r="E192" s="144"/>
      <c r="F192" s="145"/>
      <c r="G192" s="3"/>
      <c r="H192" s="3"/>
      <c r="I192" s="75">
        <f t="shared" si="102"/>
        <v>0</v>
      </c>
      <c r="J192" s="76">
        <f t="shared" si="103"/>
        <v>0</v>
      </c>
      <c r="K192" s="77" t="str">
        <f t="shared" si="104"/>
        <v xml:space="preserve"> </v>
      </c>
      <c r="L192" s="42"/>
      <c r="M192" s="16" t="str">
        <f t="shared" ref="M192:M195" si="108">IF(ISNUMBER(G192),DAYS360(G192,H192+1)," ")</f>
        <v xml:space="preserve"> </v>
      </c>
      <c r="N192" s="24" t="str">
        <f t="shared" si="105"/>
        <v xml:space="preserve"> </v>
      </c>
      <c r="O192" s="24" t="str">
        <f t="shared" si="106"/>
        <v xml:space="preserve"> </v>
      </c>
      <c r="P192" s="16" t="str">
        <f t="shared" si="107"/>
        <v xml:space="preserve"> </v>
      </c>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row>
    <row r="193" spans="1:39" ht="33.75" customHeight="1" x14ac:dyDescent="0.25">
      <c r="A193" s="91">
        <v>15</v>
      </c>
      <c r="B193" s="40"/>
      <c r="C193" s="67"/>
      <c r="D193" s="85"/>
      <c r="E193" s="144"/>
      <c r="F193" s="145"/>
      <c r="G193" s="3"/>
      <c r="H193" s="3"/>
      <c r="I193" s="75">
        <f t="shared" si="102"/>
        <v>0</v>
      </c>
      <c r="J193" s="76">
        <f t="shared" si="103"/>
        <v>0</v>
      </c>
      <c r="K193" s="77" t="str">
        <f t="shared" si="104"/>
        <v xml:space="preserve"> </v>
      </c>
      <c r="L193" s="42"/>
      <c r="M193" s="16" t="str">
        <f t="shared" si="108"/>
        <v xml:space="preserve"> </v>
      </c>
      <c r="N193" s="24" t="str">
        <f t="shared" si="105"/>
        <v xml:space="preserve"> </v>
      </c>
      <c r="O193" s="24" t="str">
        <f t="shared" si="106"/>
        <v xml:space="preserve"> </v>
      </c>
      <c r="P193" s="16" t="str">
        <f t="shared" si="107"/>
        <v xml:space="preserve"> </v>
      </c>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row>
    <row r="194" spans="1:39" ht="33.75" customHeight="1" x14ac:dyDescent="0.25">
      <c r="A194" s="91">
        <v>16</v>
      </c>
      <c r="B194" s="40"/>
      <c r="C194" s="67"/>
      <c r="D194" s="85"/>
      <c r="E194" s="144"/>
      <c r="F194" s="145"/>
      <c r="G194" s="3"/>
      <c r="H194" s="3"/>
      <c r="I194" s="75">
        <f t="shared" si="102"/>
        <v>0</v>
      </c>
      <c r="J194" s="76">
        <f t="shared" si="103"/>
        <v>0</v>
      </c>
      <c r="K194" s="77" t="str">
        <f t="shared" si="104"/>
        <v xml:space="preserve"> </v>
      </c>
      <c r="L194" s="42"/>
      <c r="M194" s="16" t="str">
        <f t="shared" si="108"/>
        <v xml:space="preserve"> </v>
      </c>
      <c r="N194" s="24" t="str">
        <f t="shared" si="105"/>
        <v xml:space="preserve"> </v>
      </c>
      <c r="O194" s="24" t="str">
        <f t="shared" si="106"/>
        <v xml:space="preserve"> </v>
      </c>
      <c r="P194" s="16" t="str">
        <f t="shared" si="107"/>
        <v xml:space="preserve"> </v>
      </c>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row>
    <row r="195" spans="1:39" ht="33.75" customHeight="1" x14ac:dyDescent="0.25">
      <c r="A195" s="91">
        <v>17</v>
      </c>
      <c r="B195" s="40"/>
      <c r="C195" s="67"/>
      <c r="D195" s="85"/>
      <c r="E195" s="144"/>
      <c r="F195" s="145"/>
      <c r="G195" s="3"/>
      <c r="H195" s="3"/>
      <c r="I195" s="75">
        <f t="shared" si="102"/>
        <v>0</v>
      </c>
      <c r="J195" s="76">
        <f t="shared" si="103"/>
        <v>0</v>
      </c>
      <c r="K195" s="77" t="str">
        <f t="shared" si="104"/>
        <v xml:space="preserve"> </v>
      </c>
      <c r="L195" s="42"/>
      <c r="M195" s="16" t="str">
        <f t="shared" si="108"/>
        <v xml:space="preserve"> </v>
      </c>
      <c r="N195" s="24" t="str">
        <f t="shared" si="105"/>
        <v xml:space="preserve"> </v>
      </c>
      <c r="O195" s="24" t="str">
        <f t="shared" si="106"/>
        <v xml:space="preserve"> </v>
      </c>
      <c r="P195" s="16" t="str">
        <f t="shared" si="107"/>
        <v xml:space="preserve"> </v>
      </c>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row>
    <row r="196" spans="1:39" ht="20.25" customHeight="1" x14ac:dyDescent="0.25">
      <c r="B196" s="58" t="s">
        <v>98</v>
      </c>
      <c r="C196" s="62"/>
      <c r="D196" s="62"/>
      <c r="E196" s="62"/>
      <c r="F196" s="63"/>
      <c r="G196" s="200" t="s">
        <v>70</v>
      </c>
      <c r="H196" s="200"/>
      <c r="I196" s="33">
        <f>+INT(I198)</f>
        <v>0</v>
      </c>
      <c r="J196" s="33">
        <f>+(J198-J199)*12</f>
        <v>0</v>
      </c>
      <c r="K196" s="33">
        <f>((K197/30)-K199)*30</f>
        <v>0</v>
      </c>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row>
    <row r="197" spans="1:39" hidden="1" x14ac:dyDescent="0.25">
      <c r="B197" s="26"/>
      <c r="I197" s="27">
        <f>SUM(I179:I195)</f>
        <v>0</v>
      </c>
      <c r="J197" s="27">
        <f>SUM(J179:J195)</f>
        <v>0</v>
      </c>
      <c r="K197" s="27">
        <f>SUM(K179:K195)</f>
        <v>0</v>
      </c>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row>
    <row r="198" spans="1:39" hidden="1" x14ac:dyDescent="0.25">
      <c r="B198" s="26"/>
      <c r="I198" s="27">
        <f>+I197+J199</f>
        <v>0</v>
      </c>
      <c r="J198" s="28">
        <f>+(J197+K199)/12</f>
        <v>0</v>
      </c>
      <c r="K198" s="27">
        <f>+K197/30</f>
        <v>0</v>
      </c>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row>
    <row r="199" spans="1:39" hidden="1" x14ac:dyDescent="0.25">
      <c r="B199" s="13"/>
      <c r="I199" s="29"/>
      <c r="J199" s="30">
        <f>+INT(J198)</f>
        <v>0</v>
      </c>
      <c r="K199" s="31">
        <f>INT((K197/30))</f>
        <v>0</v>
      </c>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row>
    <row r="200" spans="1:39" x14ac:dyDescent="0.25">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row>
    <row r="201" spans="1:39" x14ac:dyDescent="0.25">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row>
    <row r="202" spans="1:39" x14ac:dyDescent="0.25">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row>
    <row r="203" spans="1:39" ht="15.75" x14ac:dyDescent="0.25">
      <c r="B203" s="35" t="s">
        <v>88</v>
      </c>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row>
    <row r="204" spans="1:39" ht="15.75" x14ac:dyDescent="0.25">
      <c r="B204" s="35"/>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row>
    <row r="205" spans="1:39" ht="21" x14ac:dyDescent="0.25">
      <c r="A205" s="86"/>
      <c r="B205" s="197" t="s">
        <v>124</v>
      </c>
      <c r="C205" s="197"/>
      <c r="D205" s="197"/>
      <c r="E205" s="197"/>
      <c r="F205" s="197"/>
      <c r="G205" s="197"/>
      <c r="H205" s="197"/>
      <c r="I205" s="197"/>
      <c r="J205" s="197"/>
      <c r="K205" s="197"/>
      <c r="L205" s="86"/>
      <c r="M205" s="86"/>
      <c r="N205" s="86"/>
      <c r="O205" s="86"/>
      <c r="P205" s="86"/>
      <c r="Q205" s="97"/>
      <c r="R205" s="94"/>
      <c r="S205" s="94"/>
      <c r="T205" s="94"/>
      <c r="U205" s="94"/>
      <c r="V205" s="94"/>
      <c r="W205" s="94"/>
      <c r="X205" s="94"/>
      <c r="Y205" s="94"/>
      <c r="Z205" s="94"/>
      <c r="AA205" s="94"/>
      <c r="AB205" s="94"/>
      <c r="AC205" s="94"/>
      <c r="AD205" s="94"/>
      <c r="AE205" s="94"/>
      <c r="AF205" s="94"/>
      <c r="AG205" s="94"/>
      <c r="AH205" s="94"/>
      <c r="AI205" s="94"/>
      <c r="AJ205" s="94"/>
      <c r="AK205" s="94"/>
      <c r="AL205" s="94"/>
      <c r="AM205" s="94"/>
    </row>
    <row r="206" spans="1:39" ht="16.5" thickBot="1" x14ac:dyDescent="0.3">
      <c r="B206" s="35"/>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row>
    <row r="207" spans="1:39" ht="58.5" customHeight="1" thickTop="1" x14ac:dyDescent="0.25">
      <c r="A207" s="89"/>
      <c r="B207" s="201" t="s">
        <v>128</v>
      </c>
      <c r="C207" s="202"/>
      <c r="D207" s="202"/>
      <c r="E207" s="202"/>
      <c r="F207" s="202"/>
      <c r="G207" s="202"/>
      <c r="H207" s="202"/>
      <c r="I207" s="202"/>
      <c r="J207" s="202"/>
      <c r="K207" s="202"/>
      <c r="L207" s="87"/>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row>
    <row r="208" spans="1:39" ht="63" customHeight="1" thickBot="1" x14ac:dyDescent="0.3">
      <c r="A208" s="89"/>
      <c r="B208" s="203" t="s">
        <v>129</v>
      </c>
      <c r="C208" s="204"/>
      <c r="D208" s="204"/>
      <c r="E208" s="204"/>
      <c r="F208" s="204"/>
      <c r="G208" s="204"/>
      <c r="H208" s="204"/>
      <c r="I208" s="204"/>
      <c r="J208" s="204"/>
      <c r="K208" s="204"/>
      <c r="L208" s="88"/>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row>
    <row r="209" spans="2:39" ht="15.75" thickTop="1" x14ac:dyDescent="0.25">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row>
    <row r="210" spans="2:39" ht="15.75" x14ac:dyDescent="0.25">
      <c r="B210" s="35"/>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row>
    <row r="211" spans="2:39" x14ac:dyDescent="0.25">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row>
    <row r="212" spans="2:39" x14ac:dyDescent="0.25">
      <c r="B212" s="13"/>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row>
    <row r="213" spans="2:39" x14ac:dyDescent="0.25">
      <c r="B213" s="13"/>
      <c r="I213" s="80"/>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row>
    <row r="214" spans="2:39" ht="27" customHeight="1" x14ac:dyDescent="0.25">
      <c r="B214" s="13"/>
      <c r="H214" s="78" t="s">
        <v>132</v>
      </c>
      <c r="I214" s="199">
        <f ca="1">+TODAY()</f>
        <v>46181</v>
      </c>
      <c r="J214" s="199"/>
      <c r="K214" s="199"/>
      <c r="L214" s="199"/>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row>
    <row r="215" spans="2:39" x14ac:dyDescent="0.25">
      <c r="B215" s="13"/>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row>
    <row r="216" spans="2:39" x14ac:dyDescent="0.25">
      <c r="B216" s="13"/>
      <c r="F216" s="48"/>
      <c r="G216" s="48"/>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row>
    <row r="217" spans="2:39" x14ac:dyDescent="0.25">
      <c r="F217" s="48"/>
      <c r="G217" s="48"/>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row>
    <row r="218" spans="2:39" ht="15.75" customHeight="1" x14ac:dyDescent="0.25">
      <c r="B218" s="13"/>
      <c r="F218" s="206" t="s">
        <v>46</v>
      </c>
      <c r="G218" s="206"/>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row>
    <row r="219" spans="2:39" s="37" customFormat="1" ht="18.75" customHeight="1" x14ac:dyDescent="0.25">
      <c r="F219" s="198" t="str">
        <f>+_xlfn.TEXTJOIN(" ",,C10,F10,H10)</f>
        <v/>
      </c>
      <c r="G219" s="198"/>
      <c r="Q219" s="98"/>
      <c r="R219" s="98"/>
      <c r="S219" s="98"/>
      <c r="T219" s="98"/>
      <c r="U219" s="98"/>
      <c r="V219" s="98"/>
      <c r="W219" s="98"/>
      <c r="X219" s="98"/>
      <c r="Y219" s="98"/>
      <c r="Z219" s="98"/>
      <c r="AA219" s="98"/>
      <c r="AB219" s="98"/>
      <c r="AC219" s="98"/>
      <c r="AD219" s="98"/>
      <c r="AE219" s="98"/>
      <c r="AF219" s="98"/>
      <c r="AG219" s="98"/>
      <c r="AH219" s="98"/>
      <c r="AI219" s="98"/>
      <c r="AJ219" s="98"/>
      <c r="AK219" s="98"/>
      <c r="AL219" s="98"/>
      <c r="AM219" s="98"/>
    </row>
    <row r="220" spans="2:39" ht="15.75" x14ac:dyDescent="0.25">
      <c r="F220" s="68" t="s">
        <v>71</v>
      </c>
      <c r="G220" s="79">
        <f>+C9</f>
        <v>0</v>
      </c>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row>
    <row r="221" spans="2:39" x14ac:dyDescent="0.25">
      <c r="B221" s="36"/>
      <c r="C221" s="36"/>
      <c r="D221" s="36"/>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row>
    <row r="222" spans="2:39" x14ac:dyDescent="0.25">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row>
    <row r="223" spans="2:39" x14ac:dyDescent="0.25">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row>
    <row r="224" spans="2:39" x14ac:dyDescent="0.25">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row>
    <row r="225" spans="17:39" x14ac:dyDescent="0.25">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row>
    <row r="226" spans="17:39" x14ac:dyDescent="0.25">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row>
    <row r="227" spans="17:39" x14ac:dyDescent="0.25">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row>
    <row r="228" spans="17:39" x14ac:dyDescent="0.25">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row>
    <row r="229" spans="17:39" x14ac:dyDescent="0.25">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row>
    <row r="230" spans="17:39" x14ac:dyDescent="0.25">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row>
  </sheetData>
  <sheetProtection insertRows="0"/>
  <mergeCells count="240">
    <mergeCell ref="E85:F85"/>
    <mergeCell ref="E86:F86"/>
    <mergeCell ref="E89:F89"/>
    <mergeCell ref="E90:F90"/>
    <mergeCell ref="E114:F114"/>
    <mergeCell ref="H125:H126"/>
    <mergeCell ref="E87:F87"/>
    <mergeCell ref="E88:F88"/>
    <mergeCell ref="E91:F91"/>
    <mergeCell ref="E104:F104"/>
    <mergeCell ref="E105:F105"/>
    <mergeCell ref="E106:F106"/>
    <mergeCell ref="E107:F107"/>
    <mergeCell ref="B97:L97"/>
    <mergeCell ref="E109:F109"/>
    <mergeCell ref="E110:F110"/>
    <mergeCell ref="B99:L99"/>
    <mergeCell ref="I125:K125"/>
    <mergeCell ref="D100:D101"/>
    <mergeCell ref="E113:F113"/>
    <mergeCell ref="E115:F115"/>
    <mergeCell ref="E116:F116"/>
    <mergeCell ref="E117:F117"/>
    <mergeCell ref="G100:G101"/>
    <mergeCell ref="E129:F129"/>
    <mergeCell ref="E130:F130"/>
    <mergeCell ref="E131:F131"/>
    <mergeCell ref="E132:F132"/>
    <mergeCell ref="E133:F133"/>
    <mergeCell ref="E139:F139"/>
    <mergeCell ref="E143:F143"/>
    <mergeCell ref="E155:F155"/>
    <mergeCell ref="D125:D126"/>
    <mergeCell ref="E134:F134"/>
    <mergeCell ref="H100:H101"/>
    <mergeCell ref="L125:L126"/>
    <mergeCell ref="E157:F157"/>
    <mergeCell ref="G125:G126"/>
    <mergeCell ref="E103:F103"/>
    <mergeCell ref="E118:F118"/>
    <mergeCell ref="E156:F156"/>
    <mergeCell ref="E158:F158"/>
    <mergeCell ref="E159:F159"/>
    <mergeCell ref="E153:F153"/>
    <mergeCell ref="E154:F154"/>
    <mergeCell ref="G119:H119"/>
    <mergeCell ref="G145:H145"/>
    <mergeCell ref="E127:F127"/>
    <mergeCell ref="E128:F128"/>
    <mergeCell ref="E144:F144"/>
    <mergeCell ref="B150:L150"/>
    <mergeCell ref="B151:B152"/>
    <mergeCell ref="C151:C152"/>
    <mergeCell ref="E151:F152"/>
    <mergeCell ref="G151:G152"/>
    <mergeCell ref="H151:H152"/>
    <mergeCell ref="I151:K151"/>
    <mergeCell ref="B124:L124"/>
    <mergeCell ref="E167:F167"/>
    <mergeCell ref="E164:F164"/>
    <mergeCell ref="E165:F165"/>
    <mergeCell ref="E166:F166"/>
    <mergeCell ref="G171:H171"/>
    <mergeCell ref="F218:G218"/>
    <mergeCell ref="E189:F189"/>
    <mergeCell ref="E190:F190"/>
    <mergeCell ref="E191:F191"/>
    <mergeCell ref="E160:F160"/>
    <mergeCell ref="E163:F163"/>
    <mergeCell ref="E168:F168"/>
    <mergeCell ref="E181:F181"/>
    <mergeCell ref="E161:F161"/>
    <mergeCell ref="E162:F162"/>
    <mergeCell ref="E169:F169"/>
    <mergeCell ref="B205:K205"/>
    <mergeCell ref="F219:G219"/>
    <mergeCell ref="E170:F170"/>
    <mergeCell ref="I214:L214"/>
    <mergeCell ref="G196:H196"/>
    <mergeCell ref="E195:F195"/>
    <mergeCell ref="E185:F185"/>
    <mergeCell ref="E186:F186"/>
    <mergeCell ref="E187:F187"/>
    <mergeCell ref="E188:F188"/>
    <mergeCell ref="E194:F194"/>
    <mergeCell ref="E192:F192"/>
    <mergeCell ref="E193:F193"/>
    <mergeCell ref="E182:F182"/>
    <mergeCell ref="E183:F183"/>
    <mergeCell ref="B207:K207"/>
    <mergeCell ref="B208:K208"/>
    <mergeCell ref="B125:B126"/>
    <mergeCell ref="C125:C126"/>
    <mergeCell ref="E125:F126"/>
    <mergeCell ref="E184:F184"/>
    <mergeCell ref="E135:F135"/>
    <mergeCell ref="L151:L152"/>
    <mergeCell ref="E136:F136"/>
    <mergeCell ref="L70:L71"/>
    <mergeCell ref="E112:F112"/>
    <mergeCell ref="B100:B101"/>
    <mergeCell ref="C100:C101"/>
    <mergeCell ref="E100:F101"/>
    <mergeCell ref="I100:K100"/>
    <mergeCell ref="L100:L101"/>
    <mergeCell ref="E179:F179"/>
    <mergeCell ref="E180:F180"/>
    <mergeCell ref="B176:L176"/>
    <mergeCell ref="B177:B178"/>
    <mergeCell ref="C177:C178"/>
    <mergeCell ref="E177:F178"/>
    <mergeCell ref="G177:G178"/>
    <mergeCell ref="H177:H178"/>
    <mergeCell ref="I177:K177"/>
    <mergeCell ref="L177:L178"/>
    <mergeCell ref="C49:E49"/>
    <mergeCell ref="C50:E50"/>
    <mergeCell ref="C51:E51"/>
    <mergeCell ref="C52:E52"/>
    <mergeCell ref="D70:D71"/>
    <mergeCell ref="C56:E56"/>
    <mergeCell ref="I62:J62"/>
    <mergeCell ref="C63:E63"/>
    <mergeCell ref="I63:J63"/>
    <mergeCell ref="B65:K65"/>
    <mergeCell ref="B68:L68"/>
    <mergeCell ref="B57:K57"/>
    <mergeCell ref="C62:E62"/>
    <mergeCell ref="B70:B71"/>
    <mergeCell ref="B66:K66"/>
    <mergeCell ref="G70:G71"/>
    <mergeCell ref="H70:H71"/>
    <mergeCell ref="C40:E40"/>
    <mergeCell ref="H31:I31"/>
    <mergeCell ref="J44:J45"/>
    <mergeCell ref="C44:E45"/>
    <mergeCell ref="E137:F137"/>
    <mergeCell ref="E138:F138"/>
    <mergeCell ref="E111:F111"/>
    <mergeCell ref="E108:F108"/>
    <mergeCell ref="E102:F102"/>
    <mergeCell ref="B69:L69"/>
    <mergeCell ref="E83:F83"/>
    <mergeCell ref="E84:F84"/>
    <mergeCell ref="E74:F74"/>
    <mergeCell ref="E75:F75"/>
    <mergeCell ref="E76:F76"/>
    <mergeCell ref="E77:F77"/>
    <mergeCell ref="E78:F78"/>
    <mergeCell ref="E79:F79"/>
    <mergeCell ref="E80:F80"/>
    <mergeCell ref="E81:F81"/>
    <mergeCell ref="E82:F82"/>
    <mergeCell ref="C70:C71"/>
    <mergeCell ref="E72:F72"/>
    <mergeCell ref="E73:F73"/>
    <mergeCell ref="B13:B15"/>
    <mergeCell ref="B20:B21"/>
    <mergeCell ref="D13:I13"/>
    <mergeCell ref="D14:E14"/>
    <mergeCell ref="D15:I15"/>
    <mergeCell ref="D17:E17"/>
    <mergeCell ref="C20:D20"/>
    <mergeCell ref="C21:D21"/>
    <mergeCell ref="C25:D25"/>
    <mergeCell ref="B17:C17"/>
    <mergeCell ref="G16:I16"/>
    <mergeCell ref="C16:E16"/>
    <mergeCell ref="B24:F24"/>
    <mergeCell ref="G24:K24"/>
    <mergeCell ref="B25:B27"/>
    <mergeCell ref="G25:H27"/>
    <mergeCell ref="E27:F27"/>
    <mergeCell ref="J27:K27"/>
    <mergeCell ref="C12:E12"/>
    <mergeCell ref="D151:D152"/>
    <mergeCell ref="C35:E35"/>
    <mergeCell ref="C36:E36"/>
    <mergeCell ref="C37:E37"/>
    <mergeCell ref="C46:E46"/>
    <mergeCell ref="C47:E47"/>
    <mergeCell ref="B43:K43"/>
    <mergeCell ref="G44:G45"/>
    <mergeCell ref="H44:I44"/>
    <mergeCell ref="K44:K45"/>
    <mergeCell ref="G92:H92"/>
    <mergeCell ref="E70:F71"/>
    <mergeCell ref="I70:K70"/>
    <mergeCell ref="E142:F142"/>
    <mergeCell ref="E140:F140"/>
    <mergeCell ref="E141:F141"/>
    <mergeCell ref="C53:E53"/>
    <mergeCell ref="C54:E54"/>
    <mergeCell ref="C55:E55"/>
    <mergeCell ref="B59:K59"/>
    <mergeCell ref="C60:E60"/>
    <mergeCell ref="I60:J60"/>
    <mergeCell ref="C61:E61"/>
    <mergeCell ref="B1:I1"/>
    <mergeCell ref="B2:I2"/>
    <mergeCell ref="B5:E5"/>
    <mergeCell ref="F5:I5"/>
    <mergeCell ref="B6:E6"/>
    <mergeCell ref="F6:I6"/>
    <mergeCell ref="B10:B11"/>
    <mergeCell ref="C10:E10"/>
    <mergeCell ref="F10:G10"/>
    <mergeCell ref="B7:I7"/>
    <mergeCell ref="B8:I8"/>
    <mergeCell ref="H9:I9"/>
    <mergeCell ref="B3:I3"/>
    <mergeCell ref="C9:D9"/>
    <mergeCell ref="H10:I10"/>
    <mergeCell ref="C11:E11"/>
    <mergeCell ref="F11:G11"/>
    <mergeCell ref="H11:I11"/>
    <mergeCell ref="D177:D178"/>
    <mergeCell ref="B31:B32"/>
    <mergeCell ref="F31:F32"/>
    <mergeCell ref="G31:G32"/>
    <mergeCell ref="J31:J32"/>
    <mergeCell ref="B41:K41"/>
    <mergeCell ref="C48:E48"/>
    <mergeCell ref="B19:I19"/>
    <mergeCell ref="B22:I22"/>
    <mergeCell ref="G20:I20"/>
    <mergeCell ref="G21:I21"/>
    <mergeCell ref="C27:D27"/>
    <mergeCell ref="C26:D26"/>
    <mergeCell ref="B28:K28"/>
    <mergeCell ref="C31:E32"/>
    <mergeCell ref="B44:B45"/>
    <mergeCell ref="F44:F45"/>
    <mergeCell ref="B30:K30"/>
    <mergeCell ref="I61:J61"/>
    <mergeCell ref="C33:E33"/>
    <mergeCell ref="C34:E34"/>
    <mergeCell ref="K31:K32"/>
    <mergeCell ref="C38:E38"/>
    <mergeCell ref="C39:E39"/>
  </mergeCells>
  <conditionalFormatting sqref="C9 F9 C10:I10 H9:I9 C12:E12 G12 I12 G14 I14 C16:E16 G16:I16 D17 G17 I17">
    <cfRule type="expression" dxfId="151" priority="250">
      <formula>#REF!=""</formula>
    </cfRule>
  </conditionalFormatting>
  <conditionalFormatting sqref="C102 E102:L102">
    <cfRule type="expression" dxfId="150" priority="131">
      <formula>$B$102=""</formula>
    </cfRule>
  </conditionalFormatting>
  <conditionalFormatting sqref="C127 E127:L127">
    <cfRule type="expression" dxfId="149" priority="144">
      <formula>$B$127=""</formula>
    </cfRule>
  </conditionalFormatting>
  <conditionalFormatting sqref="C128 E128:L128">
    <cfRule type="expression" dxfId="148" priority="143">
      <formula>$B$128=""</formula>
    </cfRule>
  </conditionalFormatting>
  <conditionalFormatting sqref="C129 E129:L129">
    <cfRule type="expression" dxfId="147" priority="142">
      <formula>$B$129=""</formula>
    </cfRule>
  </conditionalFormatting>
  <conditionalFormatting sqref="C130 E130:L130">
    <cfRule type="expression" dxfId="146" priority="141">
      <formula>$B$130=""</formula>
    </cfRule>
  </conditionalFormatting>
  <conditionalFormatting sqref="C131 E131:L131">
    <cfRule type="expression" dxfId="145" priority="140">
      <formula>$B$131=""</formula>
    </cfRule>
  </conditionalFormatting>
  <conditionalFormatting sqref="C132 E132:L132">
    <cfRule type="expression" dxfId="144" priority="139">
      <formula>$B$132=""</formula>
    </cfRule>
  </conditionalFormatting>
  <conditionalFormatting sqref="C133 E133:L133">
    <cfRule type="expression" dxfId="143" priority="138">
      <formula>$B$133=""</formula>
    </cfRule>
  </conditionalFormatting>
  <conditionalFormatting sqref="C134 E134:L134">
    <cfRule type="expression" dxfId="142" priority="137">
      <formula>$B$134=""</formula>
    </cfRule>
  </conditionalFormatting>
  <conditionalFormatting sqref="C135 E135:L135">
    <cfRule type="expression" dxfId="141" priority="136">
      <formula>$B$135=""</formula>
    </cfRule>
  </conditionalFormatting>
  <conditionalFormatting sqref="C136 E136:L136">
    <cfRule type="expression" dxfId="140" priority="135">
      <formula>$B$136=""</formula>
    </cfRule>
  </conditionalFormatting>
  <conditionalFormatting sqref="C137 E137:H137 L137">
    <cfRule type="expression" dxfId="139" priority="57">
      <formula>$B$137=""</formula>
    </cfRule>
  </conditionalFormatting>
  <conditionalFormatting sqref="C138 E138:L138">
    <cfRule type="expression" dxfId="138" priority="133">
      <formula>$B$138=""</formula>
    </cfRule>
  </conditionalFormatting>
  <conditionalFormatting sqref="C139 E139:H139 L139">
    <cfRule type="expression" dxfId="137" priority="56">
      <formula>$B$139=""</formula>
    </cfRule>
  </conditionalFormatting>
  <conditionalFormatting sqref="C140 E140:H140 L140">
    <cfRule type="expression" dxfId="136" priority="55">
      <formula>$B$140=""</formula>
    </cfRule>
  </conditionalFormatting>
  <conditionalFormatting sqref="C141 E141:H141 L141">
    <cfRule type="expression" dxfId="135" priority="54">
      <formula>$B$141=""</formula>
    </cfRule>
  </conditionalFormatting>
  <conditionalFormatting sqref="C142 E142:H142 L142">
    <cfRule type="expression" dxfId="134" priority="53">
      <formula>$B$142=""</formula>
    </cfRule>
  </conditionalFormatting>
  <conditionalFormatting sqref="C143 E143:H143 L143">
    <cfRule type="expression" dxfId="133" priority="49">
      <formula>$B$143=""</formula>
    </cfRule>
  </conditionalFormatting>
  <conditionalFormatting sqref="C144 E144:H144 L144">
    <cfRule type="expression" dxfId="132" priority="50">
      <formula>$B$144=""</formula>
    </cfRule>
  </conditionalFormatting>
  <conditionalFormatting sqref="C153 E153:L153">
    <cfRule type="expression" dxfId="131" priority="168">
      <formula>$B$153=""</formula>
    </cfRule>
  </conditionalFormatting>
  <conditionalFormatting sqref="C154 E154:L154">
    <cfRule type="expression" dxfId="130" priority="167">
      <formula>$B$154=""</formula>
    </cfRule>
  </conditionalFormatting>
  <conditionalFormatting sqref="C155 E155:L155">
    <cfRule type="expression" dxfId="129" priority="166">
      <formula>$B$155=""</formula>
    </cfRule>
  </conditionalFormatting>
  <conditionalFormatting sqref="C156 E156:L156">
    <cfRule type="expression" dxfId="128" priority="165">
      <formula>$B$156=""</formula>
    </cfRule>
  </conditionalFormatting>
  <conditionalFormatting sqref="C157 E157:L157">
    <cfRule type="expression" dxfId="127" priority="164">
      <formula>$B$157=""</formula>
    </cfRule>
  </conditionalFormatting>
  <conditionalFormatting sqref="C158 E158:L158">
    <cfRule type="expression" dxfId="126" priority="163">
      <formula>$B$158=""</formula>
    </cfRule>
  </conditionalFormatting>
  <conditionalFormatting sqref="C159 E159:L159">
    <cfRule type="expression" dxfId="125" priority="162">
      <formula>$B$159=""</formula>
    </cfRule>
  </conditionalFormatting>
  <conditionalFormatting sqref="C160 E160:L160">
    <cfRule type="expression" dxfId="124" priority="161">
      <formula>$B$160=""</formula>
    </cfRule>
  </conditionalFormatting>
  <conditionalFormatting sqref="C161 E161:H161 L161">
    <cfRule type="expression" dxfId="123" priority="48">
      <formula>$B$161=""</formula>
    </cfRule>
  </conditionalFormatting>
  <conditionalFormatting sqref="C162 E162:H162 L162">
    <cfRule type="expression" dxfId="122" priority="47">
      <formula>$B$162=""</formula>
    </cfRule>
  </conditionalFormatting>
  <conditionalFormatting sqref="C163 E163:H163 L163">
    <cfRule type="expression" dxfId="121" priority="46">
      <formula>$B$163=""</formula>
    </cfRule>
  </conditionalFormatting>
  <conditionalFormatting sqref="C164 E164:H164 L164">
    <cfRule type="expression" dxfId="120" priority="45">
      <formula>$B$164=""</formula>
    </cfRule>
  </conditionalFormatting>
  <conditionalFormatting sqref="C165 E165:H165 L165">
    <cfRule type="expression" dxfId="119" priority="44">
      <formula>$B$165=""</formula>
    </cfRule>
  </conditionalFormatting>
  <conditionalFormatting sqref="C166 E166:H166 L166">
    <cfRule type="expression" dxfId="118" priority="43">
      <formula>$B$166=""</formula>
    </cfRule>
  </conditionalFormatting>
  <conditionalFormatting sqref="C167 E167:H167 L167">
    <cfRule type="expression" dxfId="117" priority="42">
      <formula>$B$167=""</formula>
    </cfRule>
  </conditionalFormatting>
  <conditionalFormatting sqref="C168 E168:H168 L168">
    <cfRule type="expression" dxfId="116" priority="41">
      <formula>$B$168=""</formula>
    </cfRule>
  </conditionalFormatting>
  <conditionalFormatting sqref="C169 E169:H169 L169">
    <cfRule type="expression" dxfId="115" priority="40">
      <formula>$B$169=""</formula>
    </cfRule>
  </conditionalFormatting>
  <conditionalFormatting sqref="C170 E170:H170 L170">
    <cfRule type="expression" dxfId="114" priority="39">
      <formula>$B$170=""</formula>
    </cfRule>
  </conditionalFormatting>
  <conditionalFormatting sqref="C179 E179:L179">
    <cfRule type="expression" dxfId="113" priority="155">
      <formula>$B$179=""</formula>
    </cfRule>
  </conditionalFormatting>
  <conditionalFormatting sqref="C180 E180:L180">
    <cfRule type="expression" dxfId="112" priority="154">
      <formula>$B$180=""</formula>
    </cfRule>
  </conditionalFormatting>
  <conditionalFormatting sqref="C181 E181:L181">
    <cfRule type="expression" dxfId="111" priority="153">
      <formula>$B$181=""</formula>
    </cfRule>
  </conditionalFormatting>
  <conditionalFormatting sqref="C182 E182:L182">
    <cfRule type="expression" dxfId="110" priority="152">
      <formula>$B$182=""</formula>
    </cfRule>
  </conditionalFormatting>
  <conditionalFormatting sqref="C183 E183:L183">
    <cfRule type="expression" dxfId="109" priority="151">
      <formula>$B$183=""</formula>
    </cfRule>
  </conditionalFormatting>
  <conditionalFormatting sqref="C184 E184:L184">
    <cfRule type="expression" dxfId="108" priority="150">
      <formula>$B$184=""</formula>
    </cfRule>
  </conditionalFormatting>
  <conditionalFormatting sqref="C185 E185:L185">
    <cfRule type="expression" dxfId="107" priority="149">
      <formula>$B$185=""</formula>
    </cfRule>
  </conditionalFormatting>
  <conditionalFormatting sqref="C186 E186:L186">
    <cfRule type="expression" dxfId="106" priority="148">
      <formula>$B$186=""</formula>
    </cfRule>
  </conditionalFormatting>
  <conditionalFormatting sqref="C187 E187:H187 L187">
    <cfRule type="expression" dxfId="105" priority="38">
      <formula>$B$187=""</formula>
    </cfRule>
  </conditionalFormatting>
  <conditionalFormatting sqref="C188 E188:H188 L188">
    <cfRule type="expression" dxfId="104" priority="37">
      <formula>$B$188=""</formula>
    </cfRule>
  </conditionalFormatting>
  <conditionalFormatting sqref="C189 E189:H189 L189">
    <cfRule type="expression" dxfId="103" priority="36">
      <formula>$B$189=""</formula>
    </cfRule>
  </conditionalFormatting>
  <conditionalFormatting sqref="C190 E190:H190 L190">
    <cfRule type="expression" dxfId="102" priority="35">
      <formula>$B$190=""</formula>
    </cfRule>
  </conditionalFormatting>
  <conditionalFormatting sqref="C191 E191:H191 L191">
    <cfRule type="expression" dxfId="101" priority="34">
      <formula>$B$191=""</formula>
    </cfRule>
  </conditionalFormatting>
  <conditionalFormatting sqref="C192 E192:H192 L192">
    <cfRule type="expression" dxfId="100" priority="33">
      <formula>$B$192=""</formula>
    </cfRule>
  </conditionalFormatting>
  <conditionalFormatting sqref="C193 E193:H193 L193">
    <cfRule type="expression" dxfId="99" priority="32">
      <formula>$B$193=""</formula>
    </cfRule>
  </conditionalFormatting>
  <conditionalFormatting sqref="C194 E194:H194 L194">
    <cfRule type="expression" dxfId="98" priority="31">
      <formula>$B$194=""</formula>
    </cfRule>
  </conditionalFormatting>
  <conditionalFormatting sqref="C195 E195:H195 L195">
    <cfRule type="expression" dxfId="97" priority="30">
      <formula>$B$195=""</formula>
    </cfRule>
  </conditionalFormatting>
  <conditionalFormatting sqref="C9:D9">
    <cfRule type="expression" dxfId="96" priority="22">
      <formula>$F$6=""</formula>
    </cfRule>
  </conditionalFormatting>
  <conditionalFormatting sqref="C12:E12">
    <cfRule type="expression" dxfId="95" priority="16">
      <formula>$F$6=""</formula>
    </cfRule>
  </conditionalFormatting>
  <conditionalFormatting sqref="C16:E16">
    <cfRule type="expression" dxfId="94" priority="9">
      <formula>$F$6=""</formula>
    </cfRule>
  </conditionalFormatting>
  <conditionalFormatting sqref="C91:F91 L91">
    <cfRule type="expression" dxfId="93" priority="64">
      <formula>$B$91=""</formula>
    </cfRule>
  </conditionalFormatting>
  <conditionalFormatting sqref="C10:G10">
    <cfRule type="expression" dxfId="92" priority="18">
      <formula>$F$6=""</formula>
    </cfRule>
  </conditionalFormatting>
  <conditionalFormatting sqref="C82:H82 L82">
    <cfRule type="expression" dxfId="91" priority="79">
      <formula>$B$82=""</formula>
    </cfRule>
  </conditionalFormatting>
  <conditionalFormatting sqref="C83:H83 L83">
    <cfRule type="expression" dxfId="90" priority="73">
      <formula>$B$83=""</formula>
    </cfRule>
  </conditionalFormatting>
  <conditionalFormatting sqref="C84:H84 L84">
    <cfRule type="expression" dxfId="89" priority="72">
      <formula>$B$84=""</formula>
    </cfRule>
  </conditionalFormatting>
  <conditionalFormatting sqref="C85:H85 L85">
    <cfRule type="expression" dxfId="88" priority="70">
      <formula>$B$85=""</formula>
    </cfRule>
  </conditionalFormatting>
  <conditionalFormatting sqref="C86:H86 L86">
    <cfRule type="expression" dxfId="87" priority="69">
      <formula>$B$86=""</formula>
    </cfRule>
  </conditionalFormatting>
  <conditionalFormatting sqref="C87:H87 L87">
    <cfRule type="expression" dxfId="86" priority="68">
      <formula>$B$87=""</formula>
    </cfRule>
  </conditionalFormatting>
  <conditionalFormatting sqref="C88:H88 L88">
    <cfRule type="expression" dxfId="85" priority="67">
      <formula>$B$88=""</formula>
    </cfRule>
  </conditionalFormatting>
  <conditionalFormatting sqref="C89:H89 L89">
    <cfRule type="expression" dxfId="84" priority="66">
      <formula>$B$89=""</formula>
    </cfRule>
  </conditionalFormatting>
  <conditionalFormatting sqref="C90:H90 L90">
    <cfRule type="expression" dxfId="83" priority="65">
      <formula>$B$90=""</formula>
    </cfRule>
  </conditionalFormatting>
  <conditionalFormatting sqref="C113:H113 L113">
    <cfRule type="expression" dxfId="82" priority="63">
      <formula>$B$113=""</formula>
    </cfRule>
  </conditionalFormatting>
  <conditionalFormatting sqref="C114:H114 L114">
    <cfRule type="expression" dxfId="81" priority="62">
      <formula>$B$114=""</formula>
    </cfRule>
  </conditionalFormatting>
  <conditionalFormatting sqref="C115:H115 L115">
    <cfRule type="expression" dxfId="80" priority="61">
      <formula>$B$115=""</formula>
    </cfRule>
  </conditionalFormatting>
  <conditionalFormatting sqref="C116:H116 L116">
    <cfRule type="expression" dxfId="79" priority="60">
      <formula>$B$116=""</formula>
    </cfRule>
  </conditionalFormatting>
  <conditionalFormatting sqref="C117:H117 L117">
    <cfRule type="expression" dxfId="78" priority="59">
      <formula>$B$117=""</formula>
    </cfRule>
  </conditionalFormatting>
  <conditionalFormatting sqref="C118:H118 L118">
    <cfRule type="expression" dxfId="77" priority="58">
      <formula>$B$118=""</formula>
    </cfRule>
  </conditionalFormatting>
  <conditionalFormatting sqref="C47:J47">
    <cfRule type="expression" dxfId="76" priority="221">
      <formula>$B$47=""</formula>
    </cfRule>
  </conditionalFormatting>
  <conditionalFormatting sqref="C46:K46">
    <cfRule type="expression" dxfId="75" priority="222">
      <formula>$B$46=""</formula>
    </cfRule>
  </conditionalFormatting>
  <conditionalFormatting sqref="C48:K48">
    <cfRule type="expression" dxfId="74" priority="220">
      <formula>$B$48=""</formula>
    </cfRule>
  </conditionalFormatting>
  <conditionalFormatting sqref="C49:K49">
    <cfRule type="expression" dxfId="73" priority="219">
      <formula>$B$49=""</formula>
    </cfRule>
  </conditionalFormatting>
  <conditionalFormatting sqref="C50:K50">
    <cfRule type="expression" dxfId="72" priority="218">
      <formula>$B$50=""</formula>
    </cfRule>
  </conditionalFormatting>
  <conditionalFormatting sqref="C51:K51">
    <cfRule type="expression" dxfId="71" priority="217">
      <formula>$B$51=""</formula>
    </cfRule>
  </conditionalFormatting>
  <conditionalFormatting sqref="C52:K52">
    <cfRule type="expression" dxfId="70" priority="216">
      <formula>$B$52=""</formula>
    </cfRule>
  </conditionalFormatting>
  <conditionalFormatting sqref="C53:K53">
    <cfRule type="expression" dxfId="69" priority="215">
      <formula>$B$53=""</formula>
    </cfRule>
  </conditionalFormatting>
  <conditionalFormatting sqref="C54:K54">
    <cfRule type="expression" dxfId="68" priority="214">
      <formula>$B$54=""</formula>
    </cfRule>
  </conditionalFormatting>
  <conditionalFormatting sqref="C55:K55">
    <cfRule type="expression" dxfId="67" priority="213">
      <formula>$B$55=""</formula>
    </cfRule>
  </conditionalFormatting>
  <conditionalFormatting sqref="C56:K56">
    <cfRule type="expression" dxfId="66" priority="212">
      <formula>$B$56=""</formula>
    </cfRule>
  </conditionalFormatting>
  <conditionalFormatting sqref="C72:L72 D72:D91">
    <cfRule type="expression" dxfId="65" priority="118">
      <formula>$B$72=""</formula>
    </cfRule>
  </conditionalFormatting>
  <conditionalFormatting sqref="C73:L73">
    <cfRule type="expression" dxfId="64" priority="117">
      <formula>$B$73=""</formula>
    </cfRule>
  </conditionalFormatting>
  <conditionalFormatting sqref="C74:L74">
    <cfRule type="expression" dxfId="63" priority="116">
      <formula>$B$74=""</formula>
    </cfRule>
  </conditionalFormatting>
  <conditionalFormatting sqref="C75:L75">
    <cfRule type="expression" dxfId="62" priority="115">
      <formula>$B$75=""</formula>
    </cfRule>
  </conditionalFormatting>
  <conditionalFormatting sqref="C76:L76">
    <cfRule type="expression" dxfId="61" priority="114">
      <formula>$B$76=""</formula>
    </cfRule>
  </conditionalFormatting>
  <conditionalFormatting sqref="C77:L77">
    <cfRule type="expression" dxfId="60" priority="113">
      <formula>$B$77=""</formula>
    </cfRule>
  </conditionalFormatting>
  <conditionalFormatting sqref="C78:L78">
    <cfRule type="expression" dxfId="59" priority="112">
      <formula>$B$78=""</formula>
    </cfRule>
  </conditionalFormatting>
  <conditionalFormatting sqref="C79:L79">
    <cfRule type="expression" dxfId="58" priority="111">
      <formula>$B$79=""</formula>
    </cfRule>
  </conditionalFormatting>
  <conditionalFormatting sqref="C80:L80">
    <cfRule type="expression" dxfId="57" priority="110">
      <formula>$B$80=""</formula>
    </cfRule>
  </conditionalFormatting>
  <conditionalFormatting sqref="C81:L81">
    <cfRule type="expression" dxfId="56" priority="109">
      <formula>$B$81=""</formula>
    </cfRule>
  </conditionalFormatting>
  <conditionalFormatting sqref="C103:L103">
    <cfRule type="expression" dxfId="55" priority="130">
      <formula>$B$103=""</formula>
    </cfRule>
  </conditionalFormatting>
  <conditionalFormatting sqref="C104:L104">
    <cfRule type="expression" dxfId="54" priority="129">
      <formula>$B$104=""</formula>
    </cfRule>
  </conditionalFormatting>
  <conditionalFormatting sqref="C105:L105">
    <cfRule type="expression" dxfId="53" priority="128">
      <formula>$B$105=""</formula>
    </cfRule>
  </conditionalFormatting>
  <conditionalFormatting sqref="C106:L106">
    <cfRule type="expression" dxfId="52" priority="127">
      <formula>$B$106=""</formula>
    </cfRule>
  </conditionalFormatting>
  <conditionalFormatting sqref="C107:L107">
    <cfRule type="expression" dxfId="51" priority="126">
      <formula>$B$107=""</formula>
    </cfRule>
  </conditionalFormatting>
  <conditionalFormatting sqref="C108:L108">
    <cfRule type="expression" dxfId="50" priority="125">
      <formula>$B$108=""</formula>
    </cfRule>
  </conditionalFormatting>
  <conditionalFormatting sqref="C109:L109">
    <cfRule type="expression" dxfId="49" priority="124">
      <formula>$B$109=""</formula>
    </cfRule>
  </conditionalFormatting>
  <conditionalFormatting sqref="C110:L110">
    <cfRule type="expression" dxfId="48" priority="123">
      <formula>$B$110=""</formula>
    </cfRule>
  </conditionalFormatting>
  <conditionalFormatting sqref="C111:L111">
    <cfRule type="expression" dxfId="47" priority="122">
      <formula>$B$111=""</formula>
    </cfRule>
  </conditionalFormatting>
  <conditionalFormatting sqref="C112:L112">
    <cfRule type="expression" dxfId="46" priority="121">
      <formula>$B$112=""</formula>
    </cfRule>
  </conditionalFormatting>
  <conditionalFormatting sqref="D102:D118">
    <cfRule type="expression" dxfId="45" priority="26">
      <formula>$B$72=""</formula>
    </cfRule>
  </conditionalFormatting>
  <conditionalFormatting sqref="D127:D144">
    <cfRule type="expression" dxfId="44" priority="25">
      <formula>$B$72=""</formula>
    </cfRule>
  </conditionalFormatting>
  <conditionalFormatting sqref="D153:D170">
    <cfRule type="expression" dxfId="43" priority="24">
      <formula>$B$72=""</formula>
    </cfRule>
  </conditionalFormatting>
  <conditionalFormatting sqref="D179:D195">
    <cfRule type="expression" dxfId="42" priority="23">
      <formula>$B$72=""</formula>
    </cfRule>
  </conditionalFormatting>
  <conditionalFormatting sqref="D14:E14">
    <cfRule type="expression" dxfId="41" priority="12">
      <formula>$F$6=""</formula>
    </cfRule>
  </conditionalFormatting>
  <conditionalFormatting sqref="D17:E17">
    <cfRule type="expression" dxfId="40" priority="7">
      <formula>$F$6=""</formula>
    </cfRule>
  </conditionalFormatting>
  <conditionalFormatting sqref="D13:I13">
    <cfRule type="expression" dxfId="39" priority="4">
      <formula>$F$6=""</formula>
    </cfRule>
  </conditionalFormatting>
  <conditionalFormatting sqref="D15:I15">
    <cfRule type="expression" dxfId="38" priority="3">
      <formula>$F$6=""</formula>
    </cfRule>
  </conditionalFormatting>
  <conditionalFormatting sqref="E20 G20:I21">
    <cfRule type="expression" dxfId="37" priority="241">
      <formula>$E$21="X"</formula>
    </cfRule>
  </conditionalFormatting>
  <conditionalFormatting sqref="E21">
    <cfRule type="expression" dxfId="36" priority="240">
      <formula>$E$20="X"</formula>
    </cfRule>
  </conditionalFormatting>
  <conditionalFormatting sqref="E27">
    <cfRule type="expression" dxfId="35" priority="249">
      <formula>$E$26="X"</formula>
    </cfRule>
  </conditionalFormatting>
  <conditionalFormatting sqref="E26:F26">
    <cfRule type="expression" dxfId="34" priority="244">
      <formula>$E$27="X"</formula>
    </cfRule>
  </conditionalFormatting>
  <conditionalFormatting sqref="F9">
    <cfRule type="expression" dxfId="33" priority="21">
      <formula>$F$6=""</formula>
    </cfRule>
  </conditionalFormatting>
  <conditionalFormatting sqref="F61">
    <cfRule type="expression" dxfId="32" priority="239">
      <formula>$C$61="No Aplica"</formula>
    </cfRule>
  </conditionalFormatting>
  <conditionalFormatting sqref="F62">
    <cfRule type="expression" dxfId="31" priority="238">
      <formula>$C$62="No Aplica"</formula>
    </cfRule>
  </conditionalFormatting>
  <conditionalFormatting sqref="F63">
    <cfRule type="expression" dxfId="30" priority="237">
      <formula>$C$63="No Aplica"</formula>
    </cfRule>
  </conditionalFormatting>
  <conditionalFormatting sqref="F5:I6">
    <cfRule type="expression" dxfId="29" priority="2">
      <formula>#REF!=""</formula>
    </cfRule>
  </conditionalFormatting>
  <conditionalFormatting sqref="F33:K33">
    <cfRule type="expression" dxfId="28" priority="231">
      <formula>$C$33=""</formula>
    </cfRule>
  </conditionalFormatting>
  <conditionalFormatting sqref="F34:K34">
    <cfRule type="expression" dxfId="27" priority="229">
      <formula>$C$34=""</formula>
    </cfRule>
  </conditionalFormatting>
  <conditionalFormatting sqref="F35:K35">
    <cfRule type="expression" dxfId="26" priority="228">
      <formula>$C$35=""</formula>
    </cfRule>
  </conditionalFormatting>
  <conditionalFormatting sqref="F36:K36">
    <cfRule type="expression" dxfId="25" priority="227">
      <formula>$C$36=""</formula>
    </cfRule>
  </conditionalFormatting>
  <conditionalFormatting sqref="F37:K37">
    <cfRule type="expression" dxfId="24" priority="226">
      <formula>$C$37=""</formula>
    </cfRule>
  </conditionalFormatting>
  <conditionalFormatting sqref="F38:K38">
    <cfRule type="expression" dxfId="23" priority="225">
      <formula>$C$38=""</formula>
    </cfRule>
  </conditionalFormatting>
  <conditionalFormatting sqref="F39:K39">
    <cfRule type="expression" dxfId="22" priority="224">
      <formula>$C$39=""</formula>
    </cfRule>
  </conditionalFormatting>
  <conditionalFormatting sqref="F40:K40">
    <cfRule type="expression" dxfId="21" priority="223">
      <formula>$C$40=""</formula>
    </cfRule>
  </conditionalFormatting>
  <conditionalFormatting sqref="G12">
    <cfRule type="expression" dxfId="20" priority="15">
      <formula>$F$6=""</formula>
    </cfRule>
  </conditionalFormatting>
  <conditionalFormatting sqref="G14">
    <cfRule type="expression" dxfId="19" priority="11">
      <formula>$F$6=""</formula>
    </cfRule>
  </conditionalFormatting>
  <conditionalFormatting sqref="G17">
    <cfRule type="expression" dxfId="18" priority="6">
      <formula>$F$6=""</formula>
    </cfRule>
  </conditionalFormatting>
  <conditionalFormatting sqref="G91:H91">
    <cfRule type="expression" dxfId="17" priority="1">
      <formula>$B$90=""</formula>
    </cfRule>
  </conditionalFormatting>
  <conditionalFormatting sqref="G16:I16">
    <cfRule type="expression" dxfId="16" priority="8">
      <formula>$F$6=""</formula>
    </cfRule>
  </conditionalFormatting>
  <conditionalFormatting sqref="H9:I10">
    <cfRule type="expression" dxfId="15" priority="17">
      <formula>$F$6=""</formula>
    </cfRule>
  </conditionalFormatting>
  <conditionalFormatting sqref="I12">
    <cfRule type="expression" dxfId="14" priority="14">
      <formula>$F$6=""</formula>
    </cfRule>
  </conditionalFormatting>
  <conditionalFormatting sqref="I14">
    <cfRule type="expression" dxfId="13" priority="10">
      <formula>$F$6=""</formula>
    </cfRule>
  </conditionalFormatting>
  <conditionalFormatting sqref="I17">
    <cfRule type="expression" dxfId="12" priority="5">
      <formula>$F$6=""</formula>
    </cfRule>
  </conditionalFormatting>
  <conditionalFormatting sqref="I72:K91">
    <cfRule type="cellIs" dxfId="11" priority="75" operator="equal">
      <formula>0</formula>
    </cfRule>
  </conditionalFormatting>
  <conditionalFormatting sqref="I102:K118">
    <cfRule type="cellIs" dxfId="10" priority="95" operator="equal">
      <formula>0</formula>
    </cfRule>
  </conditionalFormatting>
  <conditionalFormatting sqref="I127:K144">
    <cfRule type="cellIs" dxfId="9" priority="93" operator="equal">
      <formula>0</formula>
    </cfRule>
  </conditionalFormatting>
  <conditionalFormatting sqref="I153:K170">
    <cfRule type="cellIs" dxfId="8" priority="87" operator="equal">
      <formula>0</formula>
    </cfRule>
  </conditionalFormatting>
  <conditionalFormatting sqref="I179:K195">
    <cfRule type="cellIs" dxfId="7" priority="85" operator="equal">
      <formula>0</formula>
    </cfRule>
  </conditionalFormatting>
  <conditionalFormatting sqref="J27">
    <cfRule type="expression" dxfId="6" priority="248">
      <formula>$J$26="X"</formula>
    </cfRule>
  </conditionalFormatting>
  <conditionalFormatting sqref="J26:K26">
    <cfRule type="expression" dxfId="5" priority="243">
      <formula>$J$27="X"</formula>
    </cfRule>
  </conditionalFormatting>
  <conditionalFormatting sqref="K47">
    <cfRule type="expression" dxfId="4" priority="96">
      <formula>$B$49=""</formula>
    </cfRule>
  </conditionalFormatting>
  <conditionalFormatting sqref="K61">
    <cfRule type="expression" dxfId="3" priority="236">
      <formula>$I$61="No Aplica"</formula>
    </cfRule>
  </conditionalFormatting>
  <conditionalFormatting sqref="K62">
    <cfRule type="expression" dxfId="2" priority="234">
      <formula>$I$62="No Aplica"</formula>
    </cfRule>
  </conditionalFormatting>
  <conditionalFormatting sqref="K63">
    <cfRule type="expression" dxfId="1" priority="233">
      <formula>$I$63="No Aplica"</formula>
    </cfRule>
  </conditionalFormatting>
  <conditionalFormatting sqref="L66">
    <cfRule type="expression" dxfId="0" priority="83">
      <formula>$B$66=""</formula>
    </cfRule>
  </conditionalFormatting>
  <dataValidations count="14">
    <dataValidation type="list" allowBlank="1" showInputMessage="1" showErrorMessage="1" sqref="C145:D149 C119:D123" xr:uid="{9A0E9DF0-82B8-464F-8E84-CE037C530B0B}">
      <formula1>"Público, Privado"</formula1>
    </dataValidation>
    <dataValidation type="list" allowBlank="1" showInputMessage="1" showErrorMessage="1" sqref="B46:B56" xr:uid="{105906E9-559B-4484-8003-C809C4D6149E}">
      <formula1>"TALLER, CURSO, DIPLOMADO, ESPECIALIZACIÓN"</formula1>
    </dataValidation>
    <dataValidation type="list" allowBlank="1" showInputMessage="1" showErrorMessage="1" errorTitle="SELECIONE" error="SELECCIONE DE LA LISTA DESPLEGABLE SI O NO " sqref="I17" xr:uid="{1B4D68AC-B529-4B2C-8F9C-7CE58ED34702}">
      <formula1>"SÍ, NO"</formula1>
    </dataValidation>
    <dataValidation type="list" allowBlank="1" showInputMessage="1" showErrorMessage="1" sqref="C61:E63 I61:J63" xr:uid="{807F5177-1A77-4253-8874-4931913C2130}">
      <formula1>"Basico, Intermedio, Avanzado, No Aplica"</formula1>
    </dataValidation>
    <dataValidation type="custom" showInputMessage="1" showErrorMessage="1" errorTitle="REGISTRE EL PUESTO A POSTULAR" error="Por favor, primero debe seleccionar el PUESTO AL QUE POSTULA antes de ingresar sus datos personales" sqref="G14 I14 I12 D13:I13 G12 F9 D14:E14 C10:I10 D15:I15 D17:E17 G17 G16:I16 C16:E16" xr:uid="{B81DF8AA-7B37-43A5-BDF7-B7D37FCF5D6B}">
      <formula1>$F$6&lt;&gt;""</formula1>
    </dataValidation>
    <dataValidation type="custom" showInputMessage="1" showErrorMessage="1" sqref="J12" xr:uid="{2898C7A9-A7A7-46AD-B95C-07B5DF937CCE}">
      <formula1>$J$11&lt;&gt;""</formula1>
    </dataValidation>
    <dataValidation type="custom" showInputMessage="1" showErrorMessage="1" errorTitle="REGISTRE EL PUESTO A POSTULAR" error="Por favor, primero debe seleccionar el PUESTO AL QUE POSTULA  antes de ingresar sus datos personales" sqref="C9:D9" xr:uid="{23C5E1B2-7219-4A7B-BC6E-3571C720AD18}">
      <formula1>$F$6&lt;&gt;""</formula1>
    </dataValidation>
    <dataValidation type="custom" showInputMessage="1" showErrorMessage="1" errorTitle="REGISTRE EL PUESTO A POSTULAR" error=" Por favor, primero debe seleccionar el PUESTO AL QUE POSTULA antes de ingresar sus datos personales" sqref="H9:I9" xr:uid="{FE27433B-27B7-4D35-9E69-E9D02882BA98}">
      <formula1>$F$6&lt;&gt;""</formula1>
    </dataValidation>
    <dataValidation type="custom" showInputMessage="1" showErrorMessage="1" errorTitle="REGISTRE EL PUESTO A POSTULAR" error="  Por favor, primero debe seleccionar el PUESTO AL QUE POSTULA antes de ingresar sus datos personales" sqref="C12:E12" xr:uid="{7436B421-D0B4-424D-92F3-EC7DBC222B85}">
      <formula1>$F$6&lt;&gt;""</formula1>
    </dataValidation>
    <dataValidation type="list" allowBlank="1" showInputMessage="1" showErrorMessage="1" errorTitle="SELECCIONE" error="SELECCIONE DE LA LISTA DESPLEGABLE " sqref="C179 C127:C144" xr:uid="{FAF241C7-124D-44C9-83DA-53EA77D5A169}">
      <formula1>"Público, Privado"</formula1>
    </dataValidation>
    <dataValidation type="list" allowBlank="1" showInputMessage="1" showErrorMessage="1" errorTitle="SELECCIONE " error="SELECCIONE DE LA LISTA DESPLEGABLE " sqref="C180:C195" xr:uid="{77D49C0D-42E3-4FB4-A081-CBCCC5340CC7}">
      <formula1>"Público, Privado"</formula1>
    </dataValidation>
    <dataValidation type="list" allowBlank="1" showInputMessage="1" showErrorMessage="1" errorTitle="SELECCIONE" error="SELECCIONE DE LA LISTA DESPLEGABLE" sqref="C153:C170 C72:C91" xr:uid="{76680701-9C78-47B2-9D01-91CD7E0722D8}">
      <formula1>"Público, Privado"</formula1>
    </dataValidation>
    <dataValidation type="list" allowBlank="1" showInputMessage="1" showErrorMessage="1" errorTitle="SELECCIONE " error="SELECCIONE DE LA LISTA DESPLEGABLE" sqref="C102:C118" xr:uid="{9BD6BB1D-C526-4AB2-B3C2-1C2D533F45BB}">
      <formula1>"Público, Privado"</formula1>
    </dataValidation>
    <dataValidation type="list" allowBlank="1" showInputMessage="1" showErrorMessage="1" sqref="F6:I6" xr:uid="{3AD6B005-F007-4953-B88D-D9AF7CFA3221}">
      <formula1>$AA$7:$AA$26</formula1>
    </dataValidation>
  </dataValidations>
  <printOptions horizontalCentered="1"/>
  <pageMargins left="0.11811023622047245" right="0.11811023622047245" top="0.23622047244094491" bottom="0.35433070866141736" header="0.31496062992125984" footer="7.874015748031496E-2"/>
  <pageSetup paperSize="9" scale="52" orientation="portrait" r:id="rId1"/>
  <headerFooter>
    <oddFooter>&amp;CPágina &amp;P de &amp;F</oddFooter>
  </headerFooter>
  <rowBreaks count="3" manualBreakCount="3">
    <brk id="42" max="11" man="1"/>
    <brk id="95" max="11" man="1"/>
    <brk id="148" max="11" man="1"/>
  </rowBreaks>
  <colBreaks count="1" manualBreakCount="1">
    <brk id="12"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error="SELECCIONE DE LA LISTA DESPLEGABLE EL TIPO DE CONTRATO CONSIDERANDO EL AVISO RESALTADO EN AMARILLO AL FINAL DE ESTA DJ" xr:uid="{3C52636E-24D0-4AA1-81F3-D2CFA5E1DAAD}">
          <x14:formula1>
            <xm:f>Base!$D$4:$D$5</xm:f>
          </x14:formula1>
          <xm:sqref>D102:D118 D127:D144 D153:D170 D179:D195 D72:D91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0 E A A B Q S w M E F A A C A A g A w U x J W 0 3 N H o y l A A A A 9 g A A A B I A H A B D b 2 5 m a W c v U G F j a 2 F n Z S 5 4 b W w g o h g A K K A U A A A A A A A A A A A A A A A A A A A A A A A A A A A A h Y 8 x D o I w G I W v Q r r T F t B o y E 8 Z j J s k J C b G t S k V G q A Y W i x 3 c / B I X k G M o m 6 O 7 3 v f 8 N 7 9 e o N 0 b B v v I n u j O p 2 g A F P k S S 2 6 Q u k y Q Y M 9 + W u U M s i 5 q H k p v U n W J h 5 N k a D K 2 n N M i H M O u w h 3 f U l C S g N y z H Z 7 U c m W o 4 + s / s u + 0 s Z y L S R i c H i N Y S E O F i u 8 p B G m Q G Y I m d J f I Z z 2 P t s f C J u h s U M v m T R + v g U y R y D v D + w B U E s D B B Q A A g A I A M F M S V 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T E l b P e T J V Q Y B A A C E A Q A A E w A c A E Z v c m 1 1 b G F z L 1 N l Y 3 R p b 2 4 x L m 0 g o h g A K K A U A A A A A A A A A A A A A A A A A A A A A A A A A A A A j Y / B a s M w D I b v g b y D 8 C 4 J h E D P p Y f R t V D Y 1 p G G 7 l D K U B y t N b W t Y j t b S 8 i 7 z y x j g 5 6 m i 9 A v 6 d M v T z I o t r A Z 8 2 S a J m n i j + i o h Z d q t b 1 / W M M M N I U 0 g R h r p w 5 k o 7 K 4 S N L l v H O O b H h l d 2 q Y T 1 n e 7 5 7 R 0 E z 8 r I r 9 s J u z D X F m X 4 y E O 1 G r M 4 N E 0 y h s W U R W j Y 2 m s n Z o / T s 7 M 2 f d G V t f z + S z 8 V 7 R 9 2 J U J 6 K A E D s Q 6 B K G I f + F L p V G D 9 F a o 9 F K B t L K K I s t + r 8 L G 9 L x y 4 o / f X b r o g B C e Q T L A R 6 V D + X K L 8 w 5 X L P v o i L D H / S E Q R 6 V P a w C G Z 9 V J N m 1 5 V K R b r e o u + j 1 L S + g F x F l O 6 2 H P M / T R N l / + J t + A V B L A Q I t A B Q A A g A I A M F M S V t N z R 6 M p Q A A A P Y A A A A S A A A A A A A A A A A A A A A A A A A A A A B D b 2 5 m a W c v U G F j a 2 F n Z S 5 4 b W x Q S w E C L Q A U A A I A C A D B T E l b D 8 r p q 6 Q A A A D p A A A A E w A A A A A A A A A A A A A A A A D x A A A A W 0 N v b n R l b n R f V H l w Z X N d L n h t b F B L A Q I t A B Q A A g A I A M F M S V s 9 5 M l V B g E A A I Q B A A A T A A A A A A A A A A A A A A A A A O I B A A B G b 3 J t d W x h c y 9 T Z W N 0 a W 9 u M S 5 t U E s F B g A A A A A D A A M A w g A A A D U 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8 I A A A A A A A A v Q 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B S S V Z B R E 8 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T Z l N 2 I y N S 0 5 Y T Z i L T Q 2 O T c t Y T E 1 Z i 0 1 N D Z i M T U 5 M z B k N z A i I C 8 + P E V u d H J 5 I F R 5 c G U 9 I k J 1 Z m Z l c k 5 l e H R S Z W Z y Z X N o I i B W Y W x 1 Z T 0 i b D E i I C 8 + P E V u d H J 5 I F R 5 c G U 9 I l J l c 3 V s d F R 5 c G U i I F Z h b H V l P S J z V G F i b G U i I C 8 + P E V u d H J 5 I F R 5 c G U 9 I k 5 h b W V V c G R h d G V k Q W Z 0 Z X J G a W x s I i B W Y W x 1 Z T 0 i b D A i I C 8 + P E V u d H J 5 I F R 5 c G U 9 I k 5 h d m l n Y X R p b 2 5 T d G V w T m F t Z S I g V m F s d W U 9 I n N O Y X Z l Z 2 F j a c O z b i I g L z 4 8 R W 5 0 c n k g V H l w Z T 0 i R m l s b G V k Q 2 9 t c G x l d G V S Z X N 1 b H R U b 1 d v c m t z a G V l d C I g V m F s d W U 9 I m w x I i A v P j x F b n R y e S B U e X B l P S J B Z G R l Z F R v R G F 0 Y U 1 v Z G V s I i B W Y W x 1 Z T 0 i b D A i I C 8 + P E V u d H J 5 I F R 5 c G U 9 I k Z p b G x D b 3 V u d C I g V m F s d W U 9 I m w z I i A v P j x F b n R y e S B U e X B l P S J G a W x s R X J y b 3 J D b 2 R l I i B W Y W x 1 Z T 0 i c 1 V u a 2 5 v d 2 4 i I C 8 + P E V u d H J 5 I F R 5 c G U 9 I k Z p b G x F c n J v c k N v d W 5 0 I i B W Y W x 1 Z T 0 i b D A i I C 8 + P E V u d H J 5 I F R 5 c G U 9 I k Z p b G x M Y X N 0 V X B k Y X R l Z C I g V m F s d W U 9 I m Q y M D I 1 L T E w L T A 5 V D E 0 O j M 3 O j M 2 L j c z N z k 5 M D R 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F J J V k F E T y 9 U a X B v I G N h b W J p Y W R v L n t D b 2 x 1 b W 4 x L D B 9 J n F 1 b 3 Q 7 X S w m c X V v d D t D b 2 x 1 b W 5 D b 3 V u d C Z x d W 9 0 O z o x L C Z x d W 9 0 O 0 t l e U N v b H V t b k 5 h b W V z J n F 1 b 3 Q 7 O l t d L C Z x d W 9 0 O 0 N v b H V t b k l k Z W 5 0 a X R p Z X M m c X V v d D s 6 W y Z x d W 9 0 O 1 N l Y 3 R p b 2 4 x L 1 B S S V Z B R E 8 v V G l w b y B j Y W 1 i a W F k b y 5 7 Q 2 9 s d W 1 u M S w w f S Z x d W 9 0 O 1 0 s J n F 1 b 3 Q 7 U m V s Y X R p b 2 5 z a G l w S W 5 m b y Z x d W 9 0 O z p b X X 0 i I C 8 + P C 9 T d G F i b G V F b n R y a W V z P j w v S X R l b T 4 8 S X R l b T 4 8 S X R l b U x v Y 2 F 0 a W 9 u P j x J d G V t V H l w Z T 5 G b 3 J t d W x h P C 9 J d G V t V H l w Z T 4 8 S X R l b V B h d G g + U 2 V j d G l v b j E v U F J J V k F E T y 9 P c m l n Z W 4 8 L 0 l 0 Z W 1 Q Y X R o P j w v S X R l b U x v Y 2 F 0 a W 9 u P j x T d G F i b G V F b n R y a W V z I C 8 + P C 9 J d G V t P j x J d G V t P j x J d G V t T G 9 j Y X R p b 2 4 + P E l 0 Z W 1 U e X B l P k Z v c m 1 1 b G E 8 L 0 l 0 Z W 1 U e X B l P j x J d G V t U G F 0 a D 5 T Z W N 0 a W 9 u M S 9 Q U k l W Q U R P L 1 R p c G 8 l M j B j Y W 1 i a W F k b z w v S X R l b V B h d G g + P C 9 J d G V t T G 9 j Y X R p b 2 4 + P F N 0 Y W J s Z U V u d H J p Z X M g L z 4 8 L 0 l 0 Z W 0 + P E l 0 Z W 0 + P E l 0 Z W 1 M b 2 N h d G l v b j 4 8 S X R l b V R 5 c G U + R m 9 y b X V s Y T w v S X R l b V R 5 c G U + P E l 0 Z W 1 Q Y X R o P l N l Y 3 R p b 2 4 x L 1 B S S V Z B R E 8 v R m l s Y X M l M j B l b i U y M G J s Y W 5 j b y U y M G V s a W 1 p b m F k Y X M 8 L 0 l 0 Z W 1 Q Y X R o P j w v S X R l b U x v Y 2 F 0 a W 9 u P j x T d G F i b G V F b n R y a W V z I C 8 + P C 9 J d G V t P j w v S X R l b X M + P C 9 M b 2 N h b F B h Y 2 t h Z 2 V N Z X R h Z G F 0 Y U Z p b G U + F g A A A F B L B Q Y A A A A A A A A A A A A A A A A A A A A A A A A m A Q A A A Q A A A N C M n d 8 B F d E R j H o A w E / C l + s B A A A A o v I W 1 1 4 9 3 U e O R 3 H R C V Q T u w A A A A A C A A A A A A A Q Z g A A A A E A A C A A A A C 3 N f U h K j E J S W g A q H U F N D P E r 7 d C + t U L / y x r a 9 O 9 D f 5 2 G g A A A A A O g A A A A A I A A C A A A A C H 4 R C c 9 M u v S r K + E / W S y l w + n G t K e J S H Y X r x O / y q A 2 X 2 e 1 A A A A D 7 N u J E N l O 5 3 a 7 q 3 I G 0 I n 0 m j 0 L K m 7 y K H o Y U / F b H D r e F W 2 s t 4 u 6 0 e a s t o r / 9 4 E F 1 3 e d D M t K O I h 7 i n 4 2 u j 7 p l q D q h Z U D v L 1 U G / x K V j R r I t A 3 l p k A A A A C V + d E N / X h B t q A s M a R r q c g / i Q + + V h A H 9 B Q N m S T n L U n O n x T F Q m v Q W d f g U 2 O u u 0 f Q D 6 3 Z o U a v V Q O / Q F i Y X W Y H J v 6 B < / D a t a M a s h u p > 
</file>

<file path=customXml/itemProps1.xml><?xml version="1.0" encoding="utf-8"?>
<ds:datastoreItem xmlns:ds="http://schemas.openxmlformats.org/officeDocument/2006/customXml" ds:itemID="{FE89336C-CBFC-427A-B472-A613C55163E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Base</vt:lpstr>
      <vt:lpstr>DJ 01. FICHA POSTULANTE</vt:lpstr>
      <vt:lpstr>'DJ 01. FICHA POSTULANTE'!Área_de_impresión</vt:lpstr>
      <vt:lpstr>PRIVADO</vt:lpstr>
      <vt:lpstr>Base!PUBLICO</vt:lpstr>
      <vt:lpstr>PUBLICO</vt:lpstr>
      <vt:lpstr>PÚBLICO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russel duran gomez</cp:lastModifiedBy>
  <cp:lastPrinted>2026-04-15T14:03:02Z</cp:lastPrinted>
  <dcterms:created xsi:type="dcterms:W3CDTF">2025-06-06T13:56:11Z</dcterms:created>
  <dcterms:modified xsi:type="dcterms:W3CDTF">2026-06-08T21:18:36Z</dcterms:modified>
</cp:coreProperties>
</file>